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0380" windowHeight="8580" activeTab="6"/>
  </bookViews>
  <sheets>
    <sheet name="1. kolo" sheetId="1" r:id="rId1"/>
    <sheet name="2. kolo" sheetId="2" r:id="rId2"/>
    <sheet name="3. kolo" sheetId="3" r:id="rId3"/>
    <sheet name="4. kolo" sheetId="4" r:id="rId4"/>
    <sheet name="5. kolo" sheetId="5" r:id="rId5"/>
    <sheet name="6. kolo" sheetId="6" r:id="rId6"/>
    <sheet name="Poredak lige" sheetId="7" r:id="rId7"/>
    <sheet name="hendikep tablica" sheetId="8" r:id="rId8"/>
  </sheets>
  <definedNames/>
  <calcPr fullCalcOnLoad="1"/>
</workbook>
</file>

<file path=xl/sharedStrings.xml><?xml version="1.0" encoding="utf-8"?>
<sst xmlns="http://schemas.openxmlformats.org/spreadsheetml/2006/main" count="1400" uniqueCount="273">
  <si>
    <t>Ime</t>
  </si>
  <si>
    <t>Prezime</t>
  </si>
  <si>
    <t>Handicap</t>
  </si>
  <si>
    <t>Poredak</t>
  </si>
  <si>
    <t>rezultat na trci</t>
  </si>
  <si>
    <t>vrednovan za bodovanje</t>
  </si>
  <si>
    <t>bodovi</t>
  </si>
  <si>
    <t>1. kolo</t>
  </si>
  <si>
    <t>Pretpostavljeni rekord staze:</t>
  </si>
  <si>
    <t>STAZA: Spomen dom, Rijavac, Kaštel, mlin, Spomen dom.</t>
  </si>
  <si>
    <t>DUŽINA STAZE: 5300 m</t>
  </si>
  <si>
    <t>Starost</t>
  </si>
  <si>
    <t>do 34</t>
  </si>
  <si>
    <t>Muški(%)</t>
  </si>
  <si>
    <t>Žene(%)</t>
  </si>
  <si>
    <t>Ivan</t>
  </si>
  <si>
    <t>Stanić</t>
  </si>
  <si>
    <t>Martin</t>
  </si>
  <si>
    <t>Mario</t>
  </si>
  <si>
    <t>Bratulić</t>
  </si>
  <si>
    <t>Srđan</t>
  </si>
  <si>
    <t>Božić</t>
  </si>
  <si>
    <t>Moreno</t>
  </si>
  <si>
    <t>Mohorović</t>
  </si>
  <si>
    <t>Sandi</t>
  </si>
  <si>
    <t>Lukšić</t>
  </si>
  <si>
    <t>Lučano</t>
  </si>
  <si>
    <t>Sošić</t>
  </si>
  <si>
    <t>David</t>
  </si>
  <si>
    <t>Ivaninić</t>
  </si>
  <si>
    <t>Senad</t>
  </si>
  <si>
    <t>Hodžić</t>
  </si>
  <si>
    <t>Lončar</t>
  </si>
  <si>
    <t>Vanja</t>
  </si>
  <si>
    <t>Jekić</t>
  </si>
  <si>
    <t>Ivica</t>
  </si>
  <si>
    <t>Robert</t>
  </si>
  <si>
    <t>Anatoliy</t>
  </si>
  <si>
    <t>Varvaruk</t>
  </si>
  <si>
    <t>Borina</t>
  </si>
  <si>
    <t>Eduardo</t>
  </si>
  <si>
    <t>Branko</t>
  </si>
  <si>
    <t>Vozila</t>
  </si>
  <si>
    <t>Nikola</t>
  </si>
  <si>
    <t>Davor</t>
  </si>
  <si>
    <t>Zorko</t>
  </si>
  <si>
    <t>Matić</t>
  </si>
  <si>
    <t>Damir</t>
  </si>
  <si>
    <t>Mateis</t>
  </si>
  <si>
    <t>Emanuel</t>
  </si>
  <si>
    <t>Radolović</t>
  </si>
  <si>
    <t>Radojković</t>
  </si>
  <si>
    <t>Vlado</t>
  </si>
  <si>
    <t>Šćur</t>
  </si>
  <si>
    <t>Ivo</t>
  </si>
  <si>
    <t>Marić</t>
  </si>
  <si>
    <t>Godište</t>
  </si>
  <si>
    <t>Vitulić</t>
  </si>
  <si>
    <t>Matošović</t>
  </si>
  <si>
    <t>ISTARSKA ZIMSKA LIGA</t>
  </si>
  <si>
    <t>Do 18 godina (Ž)</t>
  </si>
  <si>
    <t>Do 18 godina (M)</t>
  </si>
  <si>
    <t>Žene</t>
  </si>
  <si>
    <t>Tubić</t>
  </si>
  <si>
    <t>Nenad</t>
  </si>
  <si>
    <t>Josip</t>
  </si>
  <si>
    <t>Samir</t>
  </si>
  <si>
    <t>Dorić</t>
  </si>
  <si>
    <t>Sanel</t>
  </si>
  <si>
    <t>Aleksandra</t>
  </si>
  <si>
    <t>Simić</t>
  </si>
  <si>
    <t>Luka</t>
  </si>
  <si>
    <t>Rigo</t>
  </si>
  <si>
    <t>Antonela</t>
  </si>
  <si>
    <t>Ferenčić</t>
  </si>
  <si>
    <t>Ljubo</t>
  </si>
  <si>
    <t>Tihomir</t>
  </si>
  <si>
    <t>Bobolanović</t>
  </si>
  <si>
    <t>Stevan</t>
  </si>
  <si>
    <t>Mujdža</t>
  </si>
  <si>
    <t>Ozren</t>
  </si>
  <si>
    <t>Rnjak</t>
  </si>
  <si>
    <t>Rada</t>
  </si>
  <si>
    <t>Jeličić</t>
  </si>
  <si>
    <t>Romina</t>
  </si>
  <si>
    <t>Runko</t>
  </si>
  <si>
    <t>Senka</t>
  </si>
  <si>
    <t>Senković</t>
  </si>
  <si>
    <t>Klub</t>
  </si>
  <si>
    <t>Maximvs Poreč</t>
  </si>
  <si>
    <t>TK Pula</t>
  </si>
  <si>
    <t>AK Istra Pula</t>
  </si>
  <si>
    <t>MTB Istra Pazin</t>
  </si>
  <si>
    <t>Discovery Chanel</t>
  </si>
  <si>
    <t>RSD Uljanik Pula</t>
  </si>
  <si>
    <t>SD Trickeri Pazin</t>
  </si>
  <si>
    <t>TK Albona Extreme</t>
  </si>
  <si>
    <t>Tino</t>
  </si>
  <si>
    <t>Smoković</t>
  </si>
  <si>
    <t>Brajković</t>
  </si>
  <si>
    <t>Željko</t>
  </si>
  <si>
    <t>Iković</t>
  </si>
  <si>
    <t>Rosmanith</t>
  </si>
  <si>
    <t>Janković</t>
  </si>
  <si>
    <t>Darijo</t>
  </si>
  <si>
    <t>Radmanović</t>
  </si>
  <si>
    <t>Paolo</t>
  </si>
  <si>
    <t>Nadenić</t>
  </si>
  <si>
    <t>oduslata</t>
  </si>
  <si>
    <t>ISTARSKA ZIMSKA LIGA U TRČANJU: 1. KOLO, 23.11.08., REZULTATI</t>
  </si>
  <si>
    <t>Bodovi</t>
  </si>
  <si>
    <t>AK Albona</t>
  </si>
  <si>
    <t>ISTARSKA ZIMSKA LIGA U TRČANJU: 2. KOLO, 14.12.08., REZULTATI</t>
  </si>
  <si>
    <t>STAZA: Pula, Šijanska šuma.</t>
  </si>
  <si>
    <t>DUŽINA STAZE: 5500 m</t>
  </si>
  <si>
    <t>Kup</t>
  </si>
  <si>
    <t>Da</t>
  </si>
  <si>
    <t>Goran</t>
  </si>
  <si>
    <t>Modrušan</t>
  </si>
  <si>
    <t>Intersport McKinley</t>
  </si>
  <si>
    <t>Blaž</t>
  </si>
  <si>
    <t>Barac</t>
  </si>
  <si>
    <t>Bribir 1288</t>
  </si>
  <si>
    <t>Petko</t>
  </si>
  <si>
    <t>Drakulić</t>
  </si>
  <si>
    <t>MTB Kvarner</t>
  </si>
  <si>
    <t>Barbara</t>
  </si>
  <si>
    <t>Belušić</t>
  </si>
  <si>
    <t>Christian</t>
  </si>
  <si>
    <t>Gallo</t>
  </si>
  <si>
    <t>Matika</t>
  </si>
  <si>
    <t>Mauricio</t>
  </si>
  <si>
    <t>Križmanić</t>
  </si>
  <si>
    <t>Ildo</t>
  </si>
  <si>
    <t>Gržić</t>
  </si>
  <si>
    <t>Dejvid</t>
  </si>
  <si>
    <t>Kolić</t>
  </si>
  <si>
    <t>Loris</t>
  </si>
  <si>
    <t>Zuban</t>
  </si>
  <si>
    <t>Letinić</t>
  </si>
  <si>
    <t>Medulin</t>
  </si>
  <si>
    <t>Edvard</t>
  </si>
  <si>
    <t>Doljak</t>
  </si>
  <si>
    <t>Marathon Novo mesto</t>
  </si>
  <si>
    <t>Marko</t>
  </si>
  <si>
    <t>Viduka</t>
  </si>
  <si>
    <t>Dominik</t>
  </si>
  <si>
    <t>Helena</t>
  </si>
  <si>
    <t>Kariko</t>
  </si>
  <si>
    <t>Tea</t>
  </si>
  <si>
    <t>Jasna</t>
  </si>
  <si>
    <t>Bolić</t>
  </si>
  <si>
    <t>Tomišić</t>
  </si>
  <si>
    <t>Mirsad</t>
  </si>
  <si>
    <t>Gerzić</t>
  </si>
  <si>
    <t>Mirjana</t>
  </si>
  <si>
    <t>Kmačić-Pellizzer</t>
  </si>
  <si>
    <t>Valentina</t>
  </si>
  <si>
    <t>Jahn</t>
  </si>
  <si>
    <t>Kastav maraton</t>
  </si>
  <si>
    <t>Erol</t>
  </si>
  <si>
    <t>VK Istra Pula</t>
  </si>
  <si>
    <t>Tomislav</t>
  </si>
  <si>
    <t>Radosavljević</t>
  </si>
  <si>
    <t>Špolarić</t>
  </si>
  <si>
    <t>Dragan</t>
  </si>
  <si>
    <t>Radomirović</t>
  </si>
  <si>
    <t>Dragomir</t>
  </si>
  <si>
    <t>Stanković</t>
  </si>
  <si>
    <t>Rajko</t>
  </si>
  <si>
    <t>Šarčević</t>
  </si>
  <si>
    <t>Kvarner</t>
  </si>
  <si>
    <t>Pavao</t>
  </si>
  <si>
    <t>Kombol</t>
  </si>
  <si>
    <t>Pero</t>
  </si>
  <si>
    <t>Bunjevac</t>
  </si>
  <si>
    <t>Ognjen</t>
  </si>
  <si>
    <t>Kuzmanović</t>
  </si>
  <si>
    <t>Mujo</t>
  </si>
  <si>
    <t>Zahirović</t>
  </si>
  <si>
    <t>Martinčić</t>
  </si>
  <si>
    <t>TK Dinamik Rovinj</t>
  </si>
  <si>
    <t>Sanja</t>
  </si>
  <si>
    <t>Mika</t>
  </si>
  <si>
    <t>Jeličić-Radolović</t>
  </si>
  <si>
    <t>Lucijan</t>
  </si>
  <si>
    <t>Ćurt</t>
  </si>
  <si>
    <t>odustala</t>
  </si>
  <si>
    <t>2. kolo</t>
  </si>
  <si>
    <t>STAZA: Cerovlje</t>
  </si>
  <si>
    <t>Jelovac</t>
  </si>
  <si>
    <t>Stjepan</t>
  </si>
  <si>
    <t>Čošić</t>
  </si>
  <si>
    <t>Aleksandar</t>
  </si>
  <si>
    <t>Grah</t>
  </si>
  <si>
    <t>Čotar</t>
  </si>
  <si>
    <t>Alfred</t>
  </si>
  <si>
    <t>Širol</t>
  </si>
  <si>
    <t>Veljko</t>
  </si>
  <si>
    <t>Irenko</t>
  </si>
  <si>
    <t>Jurić</t>
  </si>
  <si>
    <t>Zoran</t>
  </si>
  <si>
    <t>Sagadin</t>
  </si>
  <si>
    <t>Andrej</t>
  </si>
  <si>
    <t>Lazar</t>
  </si>
  <si>
    <t>3. kolo</t>
  </si>
  <si>
    <t>ISTARSKA ZIMSKA LIGA U TRČANJU: 3. KOLO, 11.01.09., REZULTATI</t>
  </si>
  <si>
    <t>DUŽINA STAZE: 5700 m</t>
  </si>
  <si>
    <t>STAZA: Rovinj</t>
  </si>
  <si>
    <t>DUŽINA STAZE: 5960 m</t>
  </si>
  <si>
    <t>ISTARSKA ZIMSKA LIGA U TRČANJU: 4. KOLO, 25.01.09., REZULTATI</t>
  </si>
  <si>
    <t>Amel</t>
  </si>
  <si>
    <t>Igor</t>
  </si>
  <si>
    <t>Knapić</t>
  </si>
  <si>
    <t>Mala Vala</t>
  </si>
  <si>
    <t>Ernest</t>
  </si>
  <si>
    <t>Rokov</t>
  </si>
  <si>
    <t>Šuran</t>
  </si>
  <si>
    <t>Partik</t>
  </si>
  <si>
    <t>Grgorović</t>
  </si>
  <si>
    <t>Martina</t>
  </si>
  <si>
    <t>Orešnik</t>
  </si>
  <si>
    <t>Vedrana</t>
  </si>
  <si>
    <t>Maršić</t>
  </si>
  <si>
    <t>4. kolo</t>
  </si>
  <si>
    <t>ISTARSKA ZIMSKA LIGA U TRČANJU: 5. KOLO, 8.2.09., REZULTATI</t>
  </si>
  <si>
    <t>DUŽINA STAZE: 6200 m</t>
  </si>
  <si>
    <t>Dejan</t>
  </si>
  <si>
    <t>Ljubas</t>
  </si>
  <si>
    <t>Morožin</t>
  </si>
  <si>
    <t>Rovinj</t>
  </si>
  <si>
    <t>Alfio</t>
  </si>
  <si>
    <t>Nensi</t>
  </si>
  <si>
    <t>Jop</t>
  </si>
  <si>
    <t>Nedeljko</t>
  </si>
  <si>
    <t>Javor</t>
  </si>
  <si>
    <t>Ranko</t>
  </si>
  <si>
    <t>Grković</t>
  </si>
  <si>
    <t>Skender</t>
  </si>
  <si>
    <t>Suzi</t>
  </si>
  <si>
    <t>Šajina</t>
  </si>
  <si>
    <t>5. kolo</t>
  </si>
  <si>
    <t>STAZA: Tupljak</t>
  </si>
  <si>
    <t>SUM-najslabija</t>
  </si>
  <si>
    <t>ISTARSKA ZIMSKA LIGA U TRČANJU: 6. KOLO, 22.2.09., REZULTATI</t>
  </si>
  <si>
    <t>STAZA: Sveti Petar u Šumi</t>
  </si>
  <si>
    <t>Ne</t>
  </si>
  <si>
    <t>Enes</t>
  </si>
  <si>
    <t>Delić</t>
  </si>
  <si>
    <t>Kereković</t>
  </si>
  <si>
    <t>Krešo</t>
  </si>
  <si>
    <t>Glavaš</t>
  </si>
  <si>
    <t>BBK Kvarner</t>
  </si>
  <si>
    <t>Šimičić</t>
  </si>
  <si>
    <t>TK Rival</t>
  </si>
  <si>
    <t>Livio</t>
  </si>
  <si>
    <t>Bibulić</t>
  </si>
  <si>
    <t>Matija</t>
  </si>
  <si>
    <t>Curić</t>
  </si>
  <si>
    <t>Malešević</t>
  </si>
  <si>
    <t>Dijana</t>
  </si>
  <si>
    <t>Kesonja</t>
  </si>
  <si>
    <t>Sanjin</t>
  </si>
  <si>
    <t>Harapin</t>
  </si>
  <si>
    <t>Čotra</t>
  </si>
  <si>
    <t>Krpan</t>
  </si>
  <si>
    <t>Dunja</t>
  </si>
  <si>
    <t>Jutronić</t>
  </si>
  <si>
    <t>Zdenko</t>
  </si>
  <si>
    <t>Tijanić</t>
  </si>
  <si>
    <t>POREDAK NAKON 6. KOLA (PET NAJBOLJIH REZULTATA)</t>
  </si>
  <si>
    <t>6. kolo</t>
  </si>
  <si>
    <t>Patrik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</si>
</sst>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400]h:mm:ss\ AM/PM"/>
    <numFmt numFmtId="173" formatCode="hh:mm:ss;@"/>
    <numFmt numFmtId="174" formatCode="0.0000"/>
    <numFmt numFmtId="175" formatCode="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"/>
    <numFmt numFmtId="181" formatCode="[$-409]h:mm:ss\ AM/PM"/>
    <numFmt numFmtId="182" formatCode="[$-409]dddd\,\ mmmm\ dd\,\ yyyy"/>
    <numFmt numFmtId="183" formatCode="mm:ss.0;@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14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4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47" fontId="4" fillId="0" borderId="1" xfId="0" applyNumberFormat="1" applyFont="1" applyFill="1" applyBorder="1" applyAlignment="1">
      <alignment/>
    </xf>
    <xf numFmtId="47" fontId="4" fillId="0" borderId="1" xfId="0" applyNumberFormat="1" applyFont="1" applyBorder="1" applyAlignment="1">
      <alignment/>
    </xf>
    <xf numFmtId="47" fontId="4" fillId="0" borderId="1" xfId="0" applyNumberFormat="1" applyFont="1" applyBorder="1" applyAlignment="1">
      <alignment horizontal="right"/>
    </xf>
    <xf numFmtId="47" fontId="4" fillId="0" borderId="1" xfId="0" applyNumberFormat="1" applyFont="1" applyFill="1" applyBorder="1" applyAlignment="1">
      <alignment wrapText="1"/>
    </xf>
    <xf numFmtId="47" fontId="4" fillId="0" borderId="1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47" fontId="4" fillId="3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/>
    </xf>
    <xf numFmtId="47" fontId="4" fillId="3" borderId="1" xfId="0" applyNumberFormat="1" applyFont="1" applyFill="1" applyBorder="1" applyAlignment="1">
      <alignment horizontal="right"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7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/>
    </xf>
    <xf numFmtId="0" fontId="0" fillId="2" borderId="7" xfId="0" applyFill="1" applyBorder="1" applyAlignment="1">
      <alignment/>
    </xf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7" fontId="4" fillId="3" borderId="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4" fillId="3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47" fontId="4" fillId="0" borderId="14" xfId="0" applyNumberFormat="1" applyFont="1" applyFill="1" applyBorder="1" applyAlignment="1">
      <alignment wrapText="1"/>
    </xf>
    <xf numFmtId="2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47" fontId="4" fillId="0" borderId="0" xfId="0" applyNumberFormat="1" applyFont="1" applyFill="1" applyAlignment="1">
      <alignment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B41" sqref="B41"/>
    </sheetView>
  </sheetViews>
  <sheetFormatPr defaultColWidth="9.140625" defaultRowHeight="12.75"/>
  <cols>
    <col min="1" max="1" width="9.421875" style="0" customWidth="1"/>
    <col min="2" max="2" width="10.7109375" style="0" customWidth="1"/>
    <col min="3" max="3" width="15.7109375" style="0" customWidth="1"/>
    <col min="5" max="5" width="18.8515625" style="0" customWidth="1"/>
    <col min="6" max="6" width="11.00390625" style="0" customWidth="1"/>
    <col min="7" max="7" width="12.7109375" style="0" customWidth="1"/>
    <col min="8" max="8" width="10.140625" style="0" customWidth="1"/>
  </cols>
  <sheetData>
    <row r="1" spans="1:9" ht="12.75">
      <c r="A1" s="62" t="s">
        <v>109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38"/>
      <c r="B2" s="38"/>
      <c r="C2" s="38"/>
      <c r="D2" s="38"/>
      <c r="E2" s="38"/>
      <c r="F2" s="38"/>
      <c r="G2" s="38"/>
      <c r="H2" s="38"/>
      <c r="I2" s="39"/>
    </row>
    <row r="3" spans="1:9" ht="12.75">
      <c r="A3" s="61" t="s">
        <v>9</v>
      </c>
      <c r="B3" s="61"/>
      <c r="C3" s="61"/>
      <c r="D3" s="61"/>
      <c r="E3" s="61"/>
      <c r="F3" s="61"/>
      <c r="G3" s="61"/>
      <c r="H3" s="61"/>
      <c r="I3" s="39"/>
    </row>
    <row r="4" spans="1:9" ht="16.5" customHeight="1">
      <c r="A4" s="40" t="s">
        <v>10</v>
      </c>
      <c r="B4" s="41"/>
      <c r="C4" s="41"/>
      <c r="D4" s="41"/>
      <c r="E4" s="41"/>
      <c r="F4" s="41"/>
      <c r="G4" s="41"/>
      <c r="H4" s="38"/>
      <c r="I4" s="39"/>
    </row>
    <row r="5" spans="1:15" ht="15" customHeight="1">
      <c r="A5" s="40" t="s">
        <v>8</v>
      </c>
      <c r="B5" s="42"/>
      <c r="C5" s="42"/>
      <c r="D5" s="42"/>
      <c r="E5" s="43">
        <v>0.010069444444444445</v>
      </c>
      <c r="F5" s="42"/>
      <c r="G5" s="42"/>
      <c r="H5" s="44"/>
      <c r="I5" s="44"/>
      <c r="J5" s="1"/>
      <c r="K5" s="1"/>
      <c r="L5" s="1"/>
      <c r="M5" s="1"/>
      <c r="N5" s="1"/>
      <c r="O5" s="1"/>
    </row>
    <row r="6" spans="1:8" ht="30" customHeight="1">
      <c r="A6" s="2"/>
      <c r="B6" s="2"/>
      <c r="C6" s="2"/>
      <c r="D6" s="2"/>
      <c r="E6" s="2"/>
      <c r="F6" s="2"/>
      <c r="G6" s="2"/>
      <c r="H6" s="2"/>
    </row>
    <row r="7" spans="1:9" ht="38.25" customHeight="1">
      <c r="A7" s="31" t="s">
        <v>3</v>
      </c>
      <c r="B7" s="31" t="s">
        <v>0</v>
      </c>
      <c r="C7" s="31" t="s">
        <v>1</v>
      </c>
      <c r="D7" s="31" t="s">
        <v>56</v>
      </c>
      <c r="E7" s="31" t="s">
        <v>88</v>
      </c>
      <c r="F7" s="31" t="s">
        <v>2</v>
      </c>
      <c r="G7" s="32" t="s">
        <v>4</v>
      </c>
      <c r="H7" s="32" t="s">
        <v>5</v>
      </c>
      <c r="I7" s="31" t="s">
        <v>6</v>
      </c>
    </row>
    <row r="8" spans="1:9" ht="15.75" customHeight="1">
      <c r="A8" s="7">
        <v>1</v>
      </c>
      <c r="B8" s="7" t="s">
        <v>36</v>
      </c>
      <c r="C8" s="7" t="s">
        <v>51</v>
      </c>
      <c r="D8" s="7">
        <v>1981</v>
      </c>
      <c r="E8" s="7" t="s">
        <v>89</v>
      </c>
      <c r="F8" s="10"/>
      <c r="G8" s="15">
        <v>0.013194444444444444</v>
      </c>
      <c r="H8" s="12">
        <f>((G8*24)*(1-F8/100))/24</f>
        <v>0.013194444444444444</v>
      </c>
      <c r="I8" s="10">
        <f>(E$5*24)/(H8*24)*100</f>
        <v>76.31578947368422</v>
      </c>
    </row>
    <row r="9" spans="1:10" ht="12.75">
      <c r="A9" s="33">
        <v>2</v>
      </c>
      <c r="B9" s="33" t="s">
        <v>54</v>
      </c>
      <c r="C9" s="33" t="s">
        <v>55</v>
      </c>
      <c r="D9" s="33">
        <v>1990</v>
      </c>
      <c r="E9" s="33" t="s">
        <v>90</v>
      </c>
      <c r="F9" s="34"/>
      <c r="G9" s="35">
        <v>0.013310185185185187</v>
      </c>
      <c r="H9" s="35">
        <f>((G9*24)*(1-F9/100))/24</f>
        <v>0.013310185185185187</v>
      </c>
      <c r="I9" s="10">
        <f aca="true" t="shared" si="0" ref="I9:I48">(E$5*24)/(H9*24)*100</f>
        <v>75.65217391304348</v>
      </c>
      <c r="J9" s="1"/>
    </row>
    <row r="10" spans="1:10" ht="12.75">
      <c r="A10" s="7">
        <v>3</v>
      </c>
      <c r="B10" s="7" t="s">
        <v>15</v>
      </c>
      <c r="C10" s="7" t="s">
        <v>16</v>
      </c>
      <c r="D10" s="7">
        <v>1965</v>
      </c>
      <c r="E10" s="7" t="s">
        <v>91</v>
      </c>
      <c r="F10" s="10">
        <v>8.13</v>
      </c>
      <c r="G10" s="12">
        <v>0.013518518518518518</v>
      </c>
      <c r="H10" s="12">
        <f>((G10*24)*(1-F10/100))/24</f>
        <v>0.01241946296296296</v>
      </c>
      <c r="I10" s="10">
        <f t="shared" si="0"/>
        <v>81.07793770530427</v>
      </c>
      <c r="J10" s="1"/>
    </row>
    <row r="11" spans="1:9" ht="12.75">
      <c r="A11" s="33">
        <v>4</v>
      </c>
      <c r="B11" s="33" t="s">
        <v>33</v>
      </c>
      <c r="C11" s="33" t="s">
        <v>34</v>
      </c>
      <c r="D11" s="33">
        <v>1989</v>
      </c>
      <c r="E11" s="33" t="s">
        <v>92</v>
      </c>
      <c r="F11" s="36"/>
      <c r="G11" s="35">
        <v>0.013877314814814815</v>
      </c>
      <c r="H11" s="35">
        <f aca="true" t="shared" si="1" ref="H11:H48">((G11*24)*(1-F11/100))/24</f>
        <v>0.013877314814814815</v>
      </c>
      <c r="I11" s="10">
        <f t="shared" si="0"/>
        <v>72.56046705587991</v>
      </c>
    </row>
    <row r="12" spans="1:9" ht="12.75">
      <c r="A12" s="7">
        <v>5</v>
      </c>
      <c r="B12" s="7" t="s">
        <v>40</v>
      </c>
      <c r="C12" s="7" t="s">
        <v>39</v>
      </c>
      <c r="D12" s="7">
        <v>1991</v>
      </c>
      <c r="E12" s="7" t="s">
        <v>91</v>
      </c>
      <c r="F12" s="28"/>
      <c r="G12" s="12">
        <v>0.014328703703703703</v>
      </c>
      <c r="H12" s="12">
        <f t="shared" si="1"/>
        <v>0.014328703703703703</v>
      </c>
      <c r="I12" s="10">
        <f t="shared" si="0"/>
        <v>70.27463651050083</v>
      </c>
    </row>
    <row r="13" spans="1:9" ht="12.75">
      <c r="A13" s="33">
        <v>6</v>
      </c>
      <c r="B13" s="33" t="s">
        <v>37</v>
      </c>
      <c r="C13" s="33" t="s">
        <v>38</v>
      </c>
      <c r="D13" s="33">
        <v>1971</v>
      </c>
      <c r="E13" s="33" t="s">
        <v>93</v>
      </c>
      <c r="F13" s="34"/>
      <c r="G13" s="35">
        <v>0.014548611111111111</v>
      </c>
      <c r="H13" s="35">
        <f t="shared" si="1"/>
        <v>0.014548611111111111</v>
      </c>
      <c r="I13" s="10">
        <f t="shared" si="0"/>
        <v>69.21241050119332</v>
      </c>
    </row>
    <row r="14" spans="1:9" ht="12.75">
      <c r="A14" s="7">
        <v>7</v>
      </c>
      <c r="B14" s="7" t="s">
        <v>28</v>
      </c>
      <c r="C14" s="7" t="s">
        <v>29</v>
      </c>
      <c r="D14" s="7">
        <v>1992</v>
      </c>
      <c r="E14" s="7" t="s">
        <v>92</v>
      </c>
      <c r="F14" s="8"/>
      <c r="G14" s="12">
        <v>0.01462962962962963</v>
      </c>
      <c r="H14" s="12">
        <f t="shared" si="1"/>
        <v>0.01462962962962963</v>
      </c>
      <c r="I14" s="10">
        <f t="shared" si="0"/>
        <v>68.82911392405065</v>
      </c>
    </row>
    <row r="15" spans="1:9" ht="12.75">
      <c r="A15" s="33">
        <v>8</v>
      </c>
      <c r="B15" s="33" t="s">
        <v>15</v>
      </c>
      <c r="C15" s="33" t="s">
        <v>57</v>
      </c>
      <c r="D15" s="33">
        <v>1992</v>
      </c>
      <c r="E15" s="33" t="s">
        <v>91</v>
      </c>
      <c r="F15" s="36"/>
      <c r="G15" s="35">
        <v>0.01494212962962963</v>
      </c>
      <c r="H15" s="35">
        <f t="shared" si="1"/>
        <v>0.01494212962962963</v>
      </c>
      <c r="I15" s="10">
        <f t="shared" si="0"/>
        <v>67.38962044926414</v>
      </c>
    </row>
    <row r="16" spans="1:9" ht="12.75">
      <c r="A16" s="7">
        <v>9</v>
      </c>
      <c r="B16" s="9" t="s">
        <v>18</v>
      </c>
      <c r="C16" s="9" t="s">
        <v>19</v>
      </c>
      <c r="D16" s="7">
        <v>1965</v>
      </c>
      <c r="E16" s="7" t="s">
        <v>91</v>
      </c>
      <c r="F16" s="10">
        <v>8.13</v>
      </c>
      <c r="G16" s="12">
        <v>0.01513888888888889</v>
      </c>
      <c r="H16" s="12">
        <f t="shared" si="1"/>
        <v>0.013908097222222221</v>
      </c>
      <c r="I16" s="10">
        <f t="shared" si="0"/>
        <v>72.39987097843684</v>
      </c>
    </row>
    <row r="17" spans="1:9" ht="12.75">
      <c r="A17" s="33">
        <v>10</v>
      </c>
      <c r="B17" s="33" t="s">
        <v>41</v>
      </c>
      <c r="C17" s="33" t="s">
        <v>42</v>
      </c>
      <c r="D17" s="33">
        <v>1966</v>
      </c>
      <c r="E17" s="33" t="s">
        <v>94</v>
      </c>
      <c r="F17" s="36">
        <v>7.9</v>
      </c>
      <c r="G17" s="35">
        <v>0.01521990740740741</v>
      </c>
      <c r="H17" s="35">
        <f t="shared" si="1"/>
        <v>0.014017534722222225</v>
      </c>
      <c r="I17" s="10">
        <f t="shared" si="0"/>
        <v>71.8346317236596</v>
      </c>
    </row>
    <row r="18" spans="1:9" ht="12.75">
      <c r="A18" s="7">
        <v>11</v>
      </c>
      <c r="B18" s="7" t="s">
        <v>30</v>
      </c>
      <c r="C18" s="7" t="s">
        <v>31</v>
      </c>
      <c r="D18" s="7">
        <v>1973</v>
      </c>
      <c r="E18" s="7" t="s">
        <v>95</v>
      </c>
      <c r="F18" s="28"/>
      <c r="G18" s="12">
        <v>0.015405092592592593</v>
      </c>
      <c r="H18" s="12">
        <f t="shared" si="1"/>
        <v>0.015405092592592593</v>
      </c>
      <c r="I18" s="10">
        <f t="shared" si="0"/>
        <v>65.36438767843727</v>
      </c>
    </row>
    <row r="19" spans="1:9" ht="12.75">
      <c r="A19" s="33">
        <v>12</v>
      </c>
      <c r="B19" s="33" t="s">
        <v>66</v>
      </c>
      <c r="C19" s="33" t="s">
        <v>67</v>
      </c>
      <c r="D19" s="33">
        <v>1991</v>
      </c>
      <c r="E19" s="33" t="s">
        <v>111</v>
      </c>
      <c r="F19" s="36"/>
      <c r="G19" s="35">
        <v>0.015636574074074074</v>
      </c>
      <c r="H19" s="35">
        <f t="shared" si="1"/>
        <v>0.015636574074074074</v>
      </c>
      <c r="I19" s="10">
        <f t="shared" si="0"/>
        <v>64.39674315321984</v>
      </c>
    </row>
    <row r="20" spans="1:9" ht="12.75">
      <c r="A20" s="7">
        <v>13</v>
      </c>
      <c r="B20" s="7" t="s">
        <v>26</v>
      </c>
      <c r="C20" s="7" t="s">
        <v>27</v>
      </c>
      <c r="D20" s="7">
        <v>1952</v>
      </c>
      <c r="E20" s="7" t="s">
        <v>96</v>
      </c>
      <c r="F20" s="10">
        <v>17.18</v>
      </c>
      <c r="G20" s="12">
        <v>0.01568287037037037</v>
      </c>
      <c r="H20" s="12">
        <f t="shared" si="1"/>
        <v>0.012988553240740741</v>
      </c>
      <c r="I20" s="10">
        <f t="shared" si="0"/>
        <v>77.52552773052483</v>
      </c>
    </row>
    <row r="21" spans="1:9" ht="12.75">
      <c r="A21" s="33">
        <v>14</v>
      </c>
      <c r="B21" s="33" t="s">
        <v>52</v>
      </c>
      <c r="C21" s="33" t="s">
        <v>53</v>
      </c>
      <c r="D21" s="33">
        <v>1959</v>
      </c>
      <c r="E21" s="33" t="s">
        <v>91</v>
      </c>
      <c r="F21" s="36">
        <v>11.96</v>
      </c>
      <c r="G21" s="35">
        <v>0.01577546296296296</v>
      </c>
      <c r="H21" s="35">
        <f t="shared" si="1"/>
        <v>0.013888717592592588</v>
      </c>
      <c r="I21" s="10">
        <f t="shared" si="0"/>
        <v>72.5008941776949</v>
      </c>
    </row>
    <row r="22" spans="1:9" ht="12.75">
      <c r="A22" s="7">
        <v>15</v>
      </c>
      <c r="B22" s="7" t="s">
        <v>20</v>
      </c>
      <c r="C22" s="7" t="s">
        <v>21</v>
      </c>
      <c r="D22" s="7">
        <v>1977</v>
      </c>
      <c r="E22" s="7" t="s">
        <v>95</v>
      </c>
      <c r="F22" s="10"/>
      <c r="G22" s="12">
        <v>0.016030092592592592</v>
      </c>
      <c r="H22" s="12">
        <f t="shared" si="1"/>
        <v>0.016030092592592592</v>
      </c>
      <c r="I22" s="10">
        <f t="shared" si="0"/>
        <v>62.815884476534315</v>
      </c>
    </row>
    <row r="23" spans="1:9" ht="12.75">
      <c r="A23" s="33">
        <v>16</v>
      </c>
      <c r="B23" s="33" t="s">
        <v>47</v>
      </c>
      <c r="C23" s="33" t="s">
        <v>48</v>
      </c>
      <c r="D23" s="33">
        <v>1961</v>
      </c>
      <c r="E23" s="33" t="s">
        <v>94</v>
      </c>
      <c r="F23" s="36">
        <v>10.62</v>
      </c>
      <c r="G23" s="35">
        <v>0.016076388888888887</v>
      </c>
      <c r="H23" s="35">
        <f t="shared" si="1"/>
        <v>0.014369076388888886</v>
      </c>
      <c r="I23" s="10">
        <f t="shared" si="0"/>
        <v>70.0771863961333</v>
      </c>
    </row>
    <row r="24" spans="1:9" ht="12.75">
      <c r="A24" s="7">
        <v>17</v>
      </c>
      <c r="B24" s="7" t="s">
        <v>97</v>
      </c>
      <c r="C24" s="7" t="s">
        <v>98</v>
      </c>
      <c r="D24" s="9">
        <v>1978</v>
      </c>
      <c r="E24" s="9" t="s">
        <v>92</v>
      </c>
      <c r="F24" s="8"/>
      <c r="G24" s="13">
        <v>0.016099537037037037</v>
      </c>
      <c r="H24" s="12">
        <f t="shared" si="1"/>
        <v>0.016099537037037037</v>
      </c>
      <c r="I24" s="10">
        <f t="shared" si="0"/>
        <v>62.544931703810214</v>
      </c>
    </row>
    <row r="25" spans="1:9" ht="12.75">
      <c r="A25" s="33">
        <v>18</v>
      </c>
      <c r="B25" s="33" t="s">
        <v>24</v>
      </c>
      <c r="C25" s="33" t="s">
        <v>25</v>
      </c>
      <c r="D25" s="33">
        <v>1975</v>
      </c>
      <c r="E25" s="33" t="s">
        <v>96</v>
      </c>
      <c r="F25" s="36"/>
      <c r="G25" s="37">
        <v>0.016145833333333335</v>
      </c>
      <c r="H25" s="35">
        <f t="shared" si="1"/>
        <v>0.016145833333333335</v>
      </c>
      <c r="I25" s="10">
        <f t="shared" si="0"/>
        <v>62.365591397849464</v>
      </c>
    </row>
    <row r="26" spans="1:9" ht="12.75">
      <c r="A26" s="7">
        <v>19</v>
      </c>
      <c r="B26" s="7" t="s">
        <v>15</v>
      </c>
      <c r="C26" s="7" t="s">
        <v>32</v>
      </c>
      <c r="D26" s="7">
        <v>1971</v>
      </c>
      <c r="E26" s="7" t="s">
        <v>95</v>
      </c>
      <c r="F26" s="10"/>
      <c r="G26" s="16">
        <v>0.016168981481481482</v>
      </c>
      <c r="H26" s="12">
        <f t="shared" si="1"/>
        <v>0.016168981481481482</v>
      </c>
      <c r="I26" s="10">
        <f t="shared" si="0"/>
        <v>62.276306370794565</v>
      </c>
    </row>
    <row r="27" spans="1:9" ht="12.75">
      <c r="A27" s="33">
        <v>20</v>
      </c>
      <c r="B27" s="33" t="s">
        <v>22</v>
      </c>
      <c r="C27" s="33" t="s">
        <v>23</v>
      </c>
      <c r="D27" s="33">
        <v>1968</v>
      </c>
      <c r="E27" s="33" t="s">
        <v>96</v>
      </c>
      <c r="F27" s="36">
        <v>6.3</v>
      </c>
      <c r="G27" s="37">
        <v>0.016261574074074074</v>
      </c>
      <c r="H27" s="35">
        <f t="shared" si="1"/>
        <v>0.015237094907407408</v>
      </c>
      <c r="I27" s="10">
        <f t="shared" si="0"/>
        <v>66.08506743335474</v>
      </c>
    </row>
    <row r="28" spans="1:9" ht="12.75">
      <c r="A28" s="7">
        <v>21</v>
      </c>
      <c r="B28" s="7" t="s">
        <v>75</v>
      </c>
      <c r="C28" s="7" t="s">
        <v>58</v>
      </c>
      <c r="D28" s="7">
        <v>1980</v>
      </c>
      <c r="E28" s="7"/>
      <c r="F28" s="10"/>
      <c r="G28" s="16">
        <v>0.016493055555555556</v>
      </c>
      <c r="H28" s="12">
        <f t="shared" si="1"/>
        <v>0.016493055555555556</v>
      </c>
      <c r="I28" s="10">
        <f t="shared" si="0"/>
        <v>61.05263157894737</v>
      </c>
    </row>
    <row r="29" spans="1:9" ht="12.75">
      <c r="A29" s="33">
        <v>22</v>
      </c>
      <c r="B29" s="33" t="s">
        <v>35</v>
      </c>
      <c r="C29" s="33" t="s">
        <v>99</v>
      </c>
      <c r="D29" s="33">
        <v>1971</v>
      </c>
      <c r="E29" s="33" t="s">
        <v>95</v>
      </c>
      <c r="F29" s="36"/>
      <c r="G29" s="35">
        <v>0.01653935185185185</v>
      </c>
      <c r="H29" s="35">
        <f t="shared" si="1"/>
        <v>0.01653935185185185</v>
      </c>
      <c r="I29" s="10">
        <f t="shared" si="0"/>
        <v>60.8817354793562</v>
      </c>
    </row>
    <row r="30" spans="1:9" ht="12.75">
      <c r="A30" s="7">
        <v>23</v>
      </c>
      <c r="B30" s="7" t="s">
        <v>43</v>
      </c>
      <c r="C30" s="7" t="s">
        <v>46</v>
      </c>
      <c r="D30" s="7">
        <v>1967</v>
      </c>
      <c r="E30" s="7" t="s">
        <v>92</v>
      </c>
      <c r="F30" s="10">
        <v>7.51</v>
      </c>
      <c r="G30" s="12">
        <v>0.0166087962962963</v>
      </c>
      <c r="H30" s="12">
        <f t="shared" si="1"/>
        <v>0.015361475694444446</v>
      </c>
      <c r="I30" s="10">
        <f t="shared" si="0"/>
        <v>65.54998129565189</v>
      </c>
    </row>
    <row r="31" spans="1:9" ht="12.75">
      <c r="A31" s="33">
        <v>24</v>
      </c>
      <c r="B31" s="33" t="s">
        <v>49</v>
      </c>
      <c r="C31" s="33" t="s">
        <v>50</v>
      </c>
      <c r="D31" s="33">
        <v>1976</v>
      </c>
      <c r="E31" s="33" t="s">
        <v>95</v>
      </c>
      <c r="F31" s="36"/>
      <c r="G31" s="35">
        <v>0.016655092592592593</v>
      </c>
      <c r="H31" s="35">
        <f t="shared" si="1"/>
        <v>0.016655092592592593</v>
      </c>
      <c r="I31" s="10">
        <f t="shared" si="0"/>
        <v>60.458651841556645</v>
      </c>
    </row>
    <row r="32" spans="1:9" ht="12.75">
      <c r="A32" s="7">
        <v>25</v>
      </c>
      <c r="B32" s="7" t="s">
        <v>76</v>
      </c>
      <c r="C32" s="7" t="s">
        <v>77</v>
      </c>
      <c r="D32" s="7">
        <v>1981</v>
      </c>
      <c r="E32" s="7" t="s">
        <v>94</v>
      </c>
      <c r="F32" s="10"/>
      <c r="G32" s="12">
        <v>0.016666666666666666</v>
      </c>
      <c r="H32" s="12">
        <f t="shared" si="1"/>
        <v>0.016666666666666666</v>
      </c>
      <c r="I32" s="10">
        <f t="shared" si="0"/>
        <v>60.41666666666667</v>
      </c>
    </row>
    <row r="33" spans="1:9" ht="12.75">
      <c r="A33" s="33">
        <v>26</v>
      </c>
      <c r="B33" s="33" t="s">
        <v>100</v>
      </c>
      <c r="C33" s="33" t="s">
        <v>101</v>
      </c>
      <c r="D33" s="33">
        <v>1961</v>
      </c>
      <c r="E33" s="33" t="s">
        <v>94</v>
      </c>
      <c r="F33" s="36">
        <v>10.62</v>
      </c>
      <c r="G33" s="35">
        <v>0.016828703703703703</v>
      </c>
      <c r="H33" s="35">
        <f t="shared" si="1"/>
        <v>0.01504149537037037</v>
      </c>
      <c r="I33" s="10">
        <f t="shared" si="0"/>
        <v>66.9444373481631</v>
      </c>
    </row>
    <row r="34" spans="1:9" ht="12.75">
      <c r="A34" s="7">
        <v>27</v>
      </c>
      <c r="B34" s="7" t="s">
        <v>71</v>
      </c>
      <c r="C34" s="7" t="s">
        <v>72</v>
      </c>
      <c r="D34" s="7">
        <v>1992</v>
      </c>
      <c r="E34" s="7" t="s">
        <v>92</v>
      </c>
      <c r="F34" s="10"/>
      <c r="G34" s="12">
        <v>0.01752314814814815</v>
      </c>
      <c r="H34" s="12">
        <f t="shared" si="1"/>
        <v>0.01752314814814815</v>
      </c>
      <c r="I34" s="10">
        <f t="shared" si="0"/>
        <v>57.46367239101717</v>
      </c>
    </row>
    <row r="35" spans="1:9" ht="12.75">
      <c r="A35" s="33">
        <v>28</v>
      </c>
      <c r="B35" s="33" t="s">
        <v>17</v>
      </c>
      <c r="C35" s="33" t="s">
        <v>102</v>
      </c>
      <c r="D35" s="33">
        <v>1995</v>
      </c>
      <c r="E35" s="33" t="s">
        <v>91</v>
      </c>
      <c r="F35" s="36"/>
      <c r="G35" s="35">
        <v>0.017997685185185186</v>
      </c>
      <c r="H35" s="35">
        <f t="shared" si="1"/>
        <v>0.017997685185185186</v>
      </c>
      <c r="I35" s="10">
        <f t="shared" si="0"/>
        <v>55.94855305466238</v>
      </c>
    </row>
    <row r="36" spans="1:9" ht="12.75">
      <c r="A36" s="7">
        <v>29</v>
      </c>
      <c r="B36" s="7" t="s">
        <v>44</v>
      </c>
      <c r="C36" s="7" t="s">
        <v>45</v>
      </c>
      <c r="D36" s="7">
        <v>1965</v>
      </c>
      <c r="E36" s="7" t="s">
        <v>92</v>
      </c>
      <c r="F36" s="10">
        <v>8.13</v>
      </c>
      <c r="G36" s="12">
        <v>0.01840277777777778</v>
      </c>
      <c r="H36" s="12">
        <f t="shared" si="1"/>
        <v>0.01690663194444444</v>
      </c>
      <c r="I36" s="10">
        <f t="shared" si="0"/>
        <v>59.55913914452541</v>
      </c>
    </row>
    <row r="37" spans="1:9" ht="12.75">
      <c r="A37" s="33">
        <v>30</v>
      </c>
      <c r="B37" s="33" t="s">
        <v>64</v>
      </c>
      <c r="C37" s="33" t="s">
        <v>103</v>
      </c>
      <c r="D37" s="33">
        <v>1963</v>
      </c>
      <c r="E37" s="33" t="s">
        <v>94</v>
      </c>
      <c r="F37" s="36">
        <v>9.36</v>
      </c>
      <c r="G37" s="35">
        <v>0.01869212962962963</v>
      </c>
      <c r="H37" s="35">
        <f t="shared" si="1"/>
        <v>0.0169425462962963</v>
      </c>
      <c r="I37" s="10">
        <f t="shared" si="0"/>
        <v>59.43288729065277</v>
      </c>
    </row>
    <row r="38" spans="1:9" ht="12.75">
      <c r="A38" s="7">
        <v>31</v>
      </c>
      <c r="B38" s="7" t="s">
        <v>80</v>
      </c>
      <c r="C38" s="7" t="s">
        <v>81</v>
      </c>
      <c r="D38" s="7">
        <v>1960</v>
      </c>
      <c r="E38" s="7" t="s">
        <v>94</v>
      </c>
      <c r="F38" s="10">
        <v>11.28</v>
      </c>
      <c r="G38" s="12">
        <v>0.01869212962962963</v>
      </c>
      <c r="H38" s="12">
        <f t="shared" si="1"/>
        <v>0.01658365740740741</v>
      </c>
      <c r="I38" s="10">
        <f t="shared" si="0"/>
        <v>60.71908142498611</v>
      </c>
    </row>
    <row r="39" spans="1:9" ht="12.75">
      <c r="A39" s="33">
        <v>32</v>
      </c>
      <c r="B39" s="33" t="s">
        <v>68</v>
      </c>
      <c r="C39" s="33" t="s">
        <v>63</v>
      </c>
      <c r="D39" s="33">
        <v>1993</v>
      </c>
      <c r="E39" s="33" t="s">
        <v>111</v>
      </c>
      <c r="F39" s="36"/>
      <c r="G39" s="35">
        <v>0.01871527777777778</v>
      </c>
      <c r="H39" s="35">
        <f t="shared" si="1"/>
        <v>0.01871527777777778</v>
      </c>
      <c r="I39" s="10">
        <f t="shared" si="0"/>
        <v>53.80333951762524</v>
      </c>
    </row>
    <row r="40" spans="1:9" ht="12.75">
      <c r="A40" s="7">
        <v>33</v>
      </c>
      <c r="B40" s="9" t="s">
        <v>104</v>
      </c>
      <c r="C40" s="9" t="s">
        <v>105</v>
      </c>
      <c r="D40" s="9">
        <v>1963</v>
      </c>
      <c r="E40" s="9" t="s">
        <v>92</v>
      </c>
      <c r="F40" s="8">
        <v>9.36</v>
      </c>
      <c r="G40" s="14">
        <v>0.019050925925925926</v>
      </c>
      <c r="H40" s="12">
        <f t="shared" si="1"/>
        <v>0.017267759259259257</v>
      </c>
      <c r="I40" s="10">
        <f t="shared" si="0"/>
        <v>58.31355587752386</v>
      </c>
    </row>
    <row r="41" spans="1:9" ht="12.75">
      <c r="A41" s="33">
        <v>34</v>
      </c>
      <c r="B41" s="33" t="s">
        <v>69</v>
      </c>
      <c r="C41" s="33" t="s">
        <v>70</v>
      </c>
      <c r="D41" s="33">
        <v>1993</v>
      </c>
      <c r="E41" s="33" t="s">
        <v>91</v>
      </c>
      <c r="F41" s="36">
        <v>10</v>
      </c>
      <c r="G41" s="35">
        <v>0.01915509259259259</v>
      </c>
      <c r="H41" s="35">
        <f t="shared" si="1"/>
        <v>0.017239583333333332</v>
      </c>
      <c r="I41" s="10">
        <f t="shared" si="0"/>
        <v>58.4088620342397</v>
      </c>
    </row>
    <row r="42" spans="1:9" ht="12.75">
      <c r="A42" s="7">
        <v>35</v>
      </c>
      <c r="B42" s="7" t="s">
        <v>86</v>
      </c>
      <c r="C42" s="7" t="s">
        <v>87</v>
      </c>
      <c r="D42" s="7">
        <v>1964</v>
      </c>
      <c r="E42" s="7"/>
      <c r="F42" s="10">
        <v>19.63</v>
      </c>
      <c r="G42" s="12">
        <v>0.019178240740740742</v>
      </c>
      <c r="H42" s="12">
        <f t="shared" si="1"/>
        <v>0.015413552083333332</v>
      </c>
      <c r="I42" s="10">
        <f t="shared" si="0"/>
        <v>65.32851344066583</v>
      </c>
    </row>
    <row r="43" spans="1:9" ht="12.75">
      <c r="A43" s="33">
        <v>36</v>
      </c>
      <c r="B43" s="33" t="s">
        <v>73</v>
      </c>
      <c r="C43" s="33" t="s">
        <v>74</v>
      </c>
      <c r="D43" s="33">
        <v>1994</v>
      </c>
      <c r="E43" s="33" t="s">
        <v>92</v>
      </c>
      <c r="F43" s="36">
        <v>10</v>
      </c>
      <c r="G43" s="35">
        <v>0.019699074074074074</v>
      </c>
      <c r="H43" s="35">
        <f t="shared" si="1"/>
        <v>0.017729166666666667</v>
      </c>
      <c r="I43" s="10">
        <f t="shared" si="0"/>
        <v>56.795926361143756</v>
      </c>
    </row>
    <row r="44" spans="1:9" ht="12.75">
      <c r="A44" s="7">
        <v>37</v>
      </c>
      <c r="B44" s="7" t="s">
        <v>78</v>
      </c>
      <c r="C44" s="7" t="s">
        <v>79</v>
      </c>
      <c r="D44" s="7">
        <v>1948</v>
      </c>
      <c r="E44" s="7" t="s">
        <v>94</v>
      </c>
      <c r="F44" s="10">
        <v>20.44</v>
      </c>
      <c r="G44" s="12">
        <v>0.02</v>
      </c>
      <c r="H44" s="12">
        <f t="shared" si="1"/>
        <v>0.015912</v>
      </c>
      <c r="I44" s="10">
        <f t="shared" si="0"/>
        <v>63.282079213451766</v>
      </c>
    </row>
    <row r="45" spans="1:9" ht="12.75">
      <c r="A45" s="33">
        <v>38</v>
      </c>
      <c r="B45" s="33" t="s">
        <v>106</v>
      </c>
      <c r="C45" s="33" t="s">
        <v>72</v>
      </c>
      <c r="D45" s="33">
        <v>1994</v>
      </c>
      <c r="E45" s="33" t="s">
        <v>92</v>
      </c>
      <c r="F45" s="36"/>
      <c r="G45" s="35">
        <v>0.02127314814814815</v>
      </c>
      <c r="H45" s="35">
        <f t="shared" si="1"/>
        <v>0.02127314814814815</v>
      </c>
      <c r="I45" s="10">
        <f t="shared" si="0"/>
        <v>47.33405875952123</v>
      </c>
    </row>
    <row r="46" spans="1:9" ht="12.75">
      <c r="A46" s="7">
        <v>39</v>
      </c>
      <c r="B46" s="7" t="s">
        <v>28</v>
      </c>
      <c r="C46" s="7" t="s">
        <v>74</v>
      </c>
      <c r="D46" s="7">
        <v>1997</v>
      </c>
      <c r="E46" s="7" t="s">
        <v>92</v>
      </c>
      <c r="F46" s="10"/>
      <c r="G46" s="12">
        <v>0.021516203703703704</v>
      </c>
      <c r="H46" s="12">
        <f t="shared" si="1"/>
        <v>0.021516203703703704</v>
      </c>
      <c r="I46" s="10">
        <f t="shared" si="0"/>
        <v>46.799354491662186</v>
      </c>
    </row>
    <row r="47" spans="1:9" ht="12.75">
      <c r="A47" s="33">
        <v>40</v>
      </c>
      <c r="B47" s="33" t="s">
        <v>65</v>
      </c>
      <c r="C47" s="33" t="s">
        <v>107</v>
      </c>
      <c r="D47" s="33">
        <v>1933</v>
      </c>
      <c r="E47" s="33" t="s">
        <v>94</v>
      </c>
      <c r="F47" s="36">
        <v>33.3</v>
      </c>
      <c r="G47" s="35">
        <v>0.02201388888888889</v>
      </c>
      <c r="H47" s="35">
        <f t="shared" si="1"/>
        <v>0.01468326388888889</v>
      </c>
      <c r="I47" s="10">
        <f t="shared" si="0"/>
        <v>68.57769853243725</v>
      </c>
    </row>
    <row r="48" spans="1:9" ht="12.75">
      <c r="A48" s="7">
        <v>41</v>
      </c>
      <c r="B48" s="9" t="s">
        <v>82</v>
      </c>
      <c r="C48" s="9" t="s">
        <v>83</v>
      </c>
      <c r="D48" s="9">
        <v>1968</v>
      </c>
      <c r="E48" s="9" t="s">
        <v>94</v>
      </c>
      <c r="F48" s="8">
        <v>16.93</v>
      </c>
      <c r="G48" s="13">
        <v>0.023229166666666665</v>
      </c>
      <c r="H48" s="12">
        <f t="shared" si="1"/>
        <v>0.01929646875</v>
      </c>
      <c r="I48" s="10">
        <f t="shared" si="0"/>
        <v>52.182834978262264</v>
      </c>
    </row>
    <row r="49" spans="1:9" ht="12.75">
      <c r="A49" s="33">
        <v>42</v>
      </c>
      <c r="B49" s="33" t="s">
        <v>84</v>
      </c>
      <c r="C49" s="33" t="s">
        <v>85</v>
      </c>
      <c r="D49" s="33">
        <v>1986</v>
      </c>
      <c r="E49" s="33" t="s">
        <v>94</v>
      </c>
      <c r="F49" s="36">
        <v>10</v>
      </c>
      <c r="G49" s="35" t="s">
        <v>108</v>
      </c>
      <c r="H49" s="35"/>
      <c r="I49" s="36"/>
    </row>
    <row r="50" spans="1:8" ht="12.75">
      <c r="A50" s="7"/>
      <c r="B50" s="7"/>
      <c r="C50" s="7"/>
      <c r="D50" s="7"/>
      <c r="E50" s="10"/>
      <c r="F50" s="12"/>
      <c r="G50" s="12"/>
      <c r="H50" s="10"/>
    </row>
  </sheetData>
  <mergeCells count="2">
    <mergeCell ref="A3:H3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12" sqref="A12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7.421875" style="0" customWidth="1"/>
    <col min="7" max="7" width="13.00390625" style="0" customWidth="1"/>
    <col min="9" max="9" width="13.00390625" style="0" customWidth="1"/>
  </cols>
  <sheetData>
    <row r="1" spans="1:10" ht="12.75">
      <c r="A1" s="62" t="s">
        <v>112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61" t="s">
        <v>113</v>
      </c>
      <c r="B3" s="61"/>
      <c r="C3" s="61"/>
      <c r="D3" s="61"/>
      <c r="E3" s="61"/>
      <c r="F3" s="61"/>
      <c r="G3" s="61"/>
      <c r="H3" s="61"/>
      <c r="I3" s="61"/>
      <c r="J3" s="38"/>
    </row>
    <row r="4" spans="1:10" ht="18">
      <c r="A4" s="40" t="s">
        <v>114</v>
      </c>
      <c r="B4" s="41"/>
      <c r="C4" s="41"/>
      <c r="D4" s="41"/>
      <c r="E4" s="41"/>
      <c r="F4" s="41"/>
      <c r="G4" s="41"/>
      <c r="H4" s="41"/>
      <c r="I4" s="38"/>
      <c r="J4" s="38"/>
    </row>
    <row r="5" spans="1:10" ht="12.75">
      <c r="A5" s="40" t="s">
        <v>8</v>
      </c>
      <c r="B5" s="42"/>
      <c r="C5" s="42"/>
      <c r="D5" s="42"/>
      <c r="E5" s="43">
        <v>0.01064814814814815</v>
      </c>
      <c r="F5" s="43"/>
      <c r="G5" s="42"/>
      <c r="H5" s="42"/>
      <c r="I5" s="44"/>
      <c r="J5" s="44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38.25">
      <c r="A7" s="31" t="s">
        <v>3</v>
      </c>
      <c r="B7" s="31" t="s">
        <v>0</v>
      </c>
      <c r="C7" s="31" t="s">
        <v>1</v>
      </c>
      <c r="D7" s="31" t="s">
        <v>56</v>
      </c>
      <c r="E7" s="31" t="s">
        <v>88</v>
      </c>
      <c r="F7" s="31" t="s">
        <v>115</v>
      </c>
      <c r="G7" s="31" t="s">
        <v>2</v>
      </c>
      <c r="H7" s="32" t="s">
        <v>4</v>
      </c>
      <c r="I7" s="32" t="s">
        <v>5</v>
      </c>
      <c r="J7" s="31" t="s">
        <v>6</v>
      </c>
    </row>
    <row r="8" spans="1:10" ht="12.75">
      <c r="A8" s="9">
        <v>1</v>
      </c>
      <c r="B8" s="9" t="s">
        <v>36</v>
      </c>
      <c r="C8" s="9" t="s">
        <v>51</v>
      </c>
      <c r="D8" s="7">
        <v>1981</v>
      </c>
      <c r="E8" s="7" t="s">
        <v>89</v>
      </c>
      <c r="F8" s="7"/>
      <c r="G8" s="8"/>
      <c r="H8" s="15">
        <v>0.013935185185185184</v>
      </c>
      <c r="I8" s="15">
        <f aca="true" t="shared" si="0" ref="I8:I66">((H8*24)*(1-G8/100))/24</f>
        <v>0.013935185185185184</v>
      </c>
      <c r="J8" s="8">
        <f>(E$5*24)/(I8*24)*100</f>
        <v>76.41196013289037</v>
      </c>
    </row>
    <row r="9" spans="1:10" ht="12.75">
      <c r="A9" s="33">
        <v>2</v>
      </c>
      <c r="B9" s="33" t="s">
        <v>76</v>
      </c>
      <c r="C9" s="33" t="s">
        <v>77</v>
      </c>
      <c r="D9" s="33">
        <v>1981</v>
      </c>
      <c r="E9" s="33" t="s">
        <v>94</v>
      </c>
      <c r="F9" s="33" t="s">
        <v>116</v>
      </c>
      <c r="G9" s="36"/>
      <c r="H9" s="35">
        <v>0.013958333333333335</v>
      </c>
      <c r="I9" s="49">
        <f t="shared" si="0"/>
        <v>0.013958333333333335</v>
      </c>
      <c r="J9" s="36">
        <f aca="true" t="shared" si="1" ref="J9:J66">(E$5*24)/(I9*24)*100</f>
        <v>76.28524046434495</v>
      </c>
    </row>
    <row r="10" spans="1:10" ht="12.75">
      <c r="A10" s="7">
        <v>3</v>
      </c>
      <c r="B10" s="7" t="s">
        <v>33</v>
      </c>
      <c r="C10" s="7" t="s">
        <v>34</v>
      </c>
      <c r="D10" s="7">
        <v>1989</v>
      </c>
      <c r="E10" s="7" t="s">
        <v>92</v>
      </c>
      <c r="F10" s="10" t="s">
        <v>116</v>
      </c>
      <c r="G10" s="10"/>
      <c r="H10" s="12">
        <v>0.014201388888888888</v>
      </c>
      <c r="I10" s="15">
        <f t="shared" si="0"/>
        <v>0.014201388888888888</v>
      </c>
      <c r="J10" s="10">
        <f t="shared" si="1"/>
        <v>74.9796251018745</v>
      </c>
    </row>
    <row r="11" spans="1:10" ht="12.75">
      <c r="A11" s="33">
        <v>4</v>
      </c>
      <c r="B11" s="33" t="s">
        <v>117</v>
      </c>
      <c r="C11" s="33" t="s">
        <v>118</v>
      </c>
      <c r="D11" s="33">
        <v>1978</v>
      </c>
      <c r="E11" s="33" t="s">
        <v>119</v>
      </c>
      <c r="F11" s="36"/>
      <c r="G11" s="36"/>
      <c r="H11" s="35">
        <v>0.014375</v>
      </c>
      <c r="I11" s="49">
        <f t="shared" si="0"/>
        <v>0.014375</v>
      </c>
      <c r="J11" s="36">
        <f t="shared" si="1"/>
        <v>74.07407407407408</v>
      </c>
    </row>
    <row r="12" spans="1:10" ht="12.75">
      <c r="A12" s="9">
        <v>5</v>
      </c>
      <c r="B12" s="7" t="s">
        <v>120</v>
      </c>
      <c r="C12" s="7" t="s">
        <v>121</v>
      </c>
      <c r="D12" s="7">
        <v>1974</v>
      </c>
      <c r="E12" s="7" t="s">
        <v>122</v>
      </c>
      <c r="F12" s="7" t="s">
        <v>116</v>
      </c>
      <c r="G12" s="8"/>
      <c r="H12" s="13">
        <v>0.014479166666666668</v>
      </c>
      <c r="I12" s="15">
        <f t="shared" si="0"/>
        <v>0.014479166666666668</v>
      </c>
      <c r="J12" s="8">
        <f t="shared" si="1"/>
        <v>73.54116706634693</v>
      </c>
    </row>
    <row r="13" spans="1:10" ht="12.75">
      <c r="A13" s="33">
        <v>6</v>
      </c>
      <c r="B13" s="33" t="s">
        <v>123</v>
      </c>
      <c r="C13" s="33" t="s">
        <v>124</v>
      </c>
      <c r="D13" s="33">
        <v>1974</v>
      </c>
      <c r="E13" s="33" t="s">
        <v>125</v>
      </c>
      <c r="F13" s="33" t="s">
        <v>116</v>
      </c>
      <c r="G13" s="36"/>
      <c r="H13" s="35">
        <v>0.015069444444444443</v>
      </c>
      <c r="I13" s="49">
        <f t="shared" si="0"/>
        <v>0.015069444444444443</v>
      </c>
      <c r="J13" s="36">
        <f t="shared" si="1"/>
        <v>70.66052227342551</v>
      </c>
    </row>
    <row r="14" spans="1:10" ht="12.75">
      <c r="A14" s="9">
        <v>7</v>
      </c>
      <c r="B14" s="7" t="s">
        <v>126</v>
      </c>
      <c r="C14" s="7" t="s">
        <v>127</v>
      </c>
      <c r="D14" s="7">
        <v>1981</v>
      </c>
      <c r="E14" s="7" t="s">
        <v>91</v>
      </c>
      <c r="F14" s="7" t="s">
        <v>116</v>
      </c>
      <c r="G14" s="8">
        <v>10</v>
      </c>
      <c r="H14" s="13">
        <v>0.01513888888888889</v>
      </c>
      <c r="I14" s="15">
        <f t="shared" si="0"/>
        <v>0.013625</v>
      </c>
      <c r="J14" s="8">
        <f t="shared" si="1"/>
        <v>78.15154604145431</v>
      </c>
    </row>
    <row r="15" spans="1:10" ht="12.75">
      <c r="A15" s="33">
        <v>8</v>
      </c>
      <c r="B15" s="33" t="s">
        <v>128</v>
      </c>
      <c r="C15" s="33" t="s">
        <v>129</v>
      </c>
      <c r="D15" s="33">
        <v>1976</v>
      </c>
      <c r="E15" s="33" t="s">
        <v>94</v>
      </c>
      <c r="F15" s="33" t="s">
        <v>116</v>
      </c>
      <c r="G15" s="36"/>
      <c r="H15" s="35">
        <v>0.015196759259259259</v>
      </c>
      <c r="I15" s="49">
        <f t="shared" si="0"/>
        <v>0.015196759259259259</v>
      </c>
      <c r="J15" s="36">
        <f t="shared" si="1"/>
        <v>70.06854531607007</v>
      </c>
    </row>
    <row r="16" spans="1:10" ht="12.75">
      <c r="A16" s="9">
        <v>9</v>
      </c>
      <c r="B16" s="7" t="s">
        <v>30</v>
      </c>
      <c r="C16" s="7" t="s">
        <v>31</v>
      </c>
      <c r="D16" s="7">
        <v>1973</v>
      </c>
      <c r="E16" s="7" t="s">
        <v>95</v>
      </c>
      <c r="F16" s="7" t="s">
        <v>116</v>
      </c>
      <c r="G16" s="8"/>
      <c r="H16" s="13">
        <v>0.01525462962962963</v>
      </c>
      <c r="I16" s="15">
        <f t="shared" si="0"/>
        <v>0.01525462962962963</v>
      </c>
      <c r="J16" s="8">
        <f t="shared" si="1"/>
        <v>69.80273141122915</v>
      </c>
    </row>
    <row r="17" spans="1:10" ht="12.75">
      <c r="A17" s="33">
        <v>10</v>
      </c>
      <c r="B17" s="33" t="s">
        <v>28</v>
      </c>
      <c r="C17" s="33" t="s">
        <v>29</v>
      </c>
      <c r="D17" s="33">
        <v>1992</v>
      </c>
      <c r="E17" s="33" t="s">
        <v>92</v>
      </c>
      <c r="F17" s="36" t="s">
        <v>116</v>
      </c>
      <c r="G17" s="36"/>
      <c r="H17" s="35">
        <v>0.015266203703703705</v>
      </c>
      <c r="I17" s="49">
        <f t="shared" si="0"/>
        <v>0.015266203703703705</v>
      </c>
      <c r="J17" s="36">
        <f t="shared" si="1"/>
        <v>69.74981046247157</v>
      </c>
    </row>
    <row r="18" spans="1:10" ht="12.75">
      <c r="A18" s="7">
        <v>11</v>
      </c>
      <c r="B18" s="7" t="s">
        <v>41</v>
      </c>
      <c r="C18" s="7" t="s">
        <v>42</v>
      </c>
      <c r="D18" s="7">
        <v>1966</v>
      </c>
      <c r="E18" s="7" t="s">
        <v>94</v>
      </c>
      <c r="F18" s="7" t="s">
        <v>116</v>
      </c>
      <c r="G18" s="10">
        <v>7.9</v>
      </c>
      <c r="H18" s="12">
        <v>0.015486111111111112</v>
      </c>
      <c r="I18" s="15">
        <f t="shared" si="0"/>
        <v>0.014262708333333334</v>
      </c>
      <c r="J18" s="10">
        <f t="shared" si="1"/>
        <v>74.65726634304364</v>
      </c>
    </row>
    <row r="19" spans="1:10" ht="12.75">
      <c r="A19" s="33">
        <v>12</v>
      </c>
      <c r="B19" s="33" t="s">
        <v>185</v>
      </c>
      <c r="C19" s="33" t="s">
        <v>130</v>
      </c>
      <c r="D19" s="33">
        <v>1954</v>
      </c>
      <c r="E19" s="33"/>
      <c r="F19" s="33" t="s">
        <v>116</v>
      </c>
      <c r="G19" s="36">
        <v>15.59</v>
      </c>
      <c r="H19" s="35">
        <v>0.015844907407407408</v>
      </c>
      <c r="I19" s="49">
        <f t="shared" si="0"/>
        <v>0.013374686342592595</v>
      </c>
      <c r="J19" s="36">
        <f t="shared" si="1"/>
        <v>79.61418963701901</v>
      </c>
    </row>
    <row r="20" spans="1:10" ht="12.75">
      <c r="A20" s="7">
        <v>13</v>
      </c>
      <c r="B20" s="7" t="s">
        <v>131</v>
      </c>
      <c r="C20" s="7" t="s">
        <v>132</v>
      </c>
      <c r="D20" s="7">
        <v>1974</v>
      </c>
      <c r="E20" s="7" t="s">
        <v>95</v>
      </c>
      <c r="F20" s="7" t="s">
        <v>116</v>
      </c>
      <c r="G20" s="10"/>
      <c r="H20" s="12">
        <v>0.016087962962962964</v>
      </c>
      <c r="I20" s="15">
        <f t="shared" si="0"/>
        <v>0.016087962962962964</v>
      </c>
      <c r="J20" s="10">
        <f t="shared" si="1"/>
        <v>66.18705035971225</v>
      </c>
    </row>
    <row r="21" spans="1:10" ht="12.75">
      <c r="A21" s="33">
        <v>14</v>
      </c>
      <c r="B21" s="33" t="s">
        <v>40</v>
      </c>
      <c r="C21" s="33" t="s">
        <v>39</v>
      </c>
      <c r="D21" s="33">
        <v>1991</v>
      </c>
      <c r="E21" s="33" t="s">
        <v>91</v>
      </c>
      <c r="F21" s="33"/>
      <c r="G21" s="36"/>
      <c r="H21" s="35">
        <v>0.016099537037037037</v>
      </c>
      <c r="I21" s="49">
        <f t="shared" si="0"/>
        <v>0.016099537037037037</v>
      </c>
      <c r="J21" s="36">
        <f t="shared" si="1"/>
        <v>66.1394680086269</v>
      </c>
    </row>
    <row r="22" spans="1:10" ht="12.75">
      <c r="A22" s="9">
        <v>14</v>
      </c>
      <c r="B22" s="7" t="s">
        <v>133</v>
      </c>
      <c r="C22" s="7" t="s">
        <v>134</v>
      </c>
      <c r="D22" s="7">
        <v>1962</v>
      </c>
      <c r="E22" s="7" t="s">
        <v>125</v>
      </c>
      <c r="F22" s="7" t="s">
        <v>116</v>
      </c>
      <c r="G22" s="8">
        <v>9.98</v>
      </c>
      <c r="H22" s="13">
        <v>0.016099537037037037</v>
      </c>
      <c r="I22" s="15">
        <f t="shared" si="0"/>
        <v>0.01449280324074074</v>
      </c>
      <c r="J22" s="8">
        <f t="shared" si="1"/>
        <v>73.47197068276705</v>
      </c>
    </row>
    <row r="23" spans="1:10" ht="12.75">
      <c r="A23" s="33">
        <v>16</v>
      </c>
      <c r="B23" s="33" t="s">
        <v>80</v>
      </c>
      <c r="C23" s="33" t="s">
        <v>81</v>
      </c>
      <c r="D23" s="33">
        <v>1960</v>
      </c>
      <c r="E23" s="33" t="s">
        <v>94</v>
      </c>
      <c r="F23" s="33" t="s">
        <v>116</v>
      </c>
      <c r="G23" s="36">
        <v>11.28</v>
      </c>
      <c r="H23" s="35">
        <v>0.016203703703703703</v>
      </c>
      <c r="I23" s="49">
        <f t="shared" si="0"/>
        <v>0.014375925925925924</v>
      </c>
      <c r="J23" s="36">
        <f t="shared" si="1"/>
        <v>74.06930310446994</v>
      </c>
    </row>
    <row r="24" spans="1:10" ht="12.75">
      <c r="A24" s="7">
        <v>17</v>
      </c>
      <c r="B24" s="7" t="s">
        <v>52</v>
      </c>
      <c r="C24" s="7" t="s">
        <v>53</v>
      </c>
      <c r="D24" s="7">
        <v>1959</v>
      </c>
      <c r="E24" s="7" t="s">
        <v>91</v>
      </c>
      <c r="F24" s="7" t="s">
        <v>116</v>
      </c>
      <c r="G24" s="10">
        <v>11.96</v>
      </c>
      <c r="H24" s="12">
        <v>0.01638888888888889</v>
      </c>
      <c r="I24" s="15">
        <f t="shared" si="0"/>
        <v>0.014428777777777778</v>
      </c>
      <c r="J24" s="10">
        <f t="shared" si="1"/>
        <v>73.79799115450861</v>
      </c>
    </row>
    <row r="25" spans="1:10" ht="12.75">
      <c r="A25" s="33">
        <v>18</v>
      </c>
      <c r="B25" s="33" t="s">
        <v>24</v>
      </c>
      <c r="C25" s="33" t="s">
        <v>25</v>
      </c>
      <c r="D25" s="33">
        <v>1975</v>
      </c>
      <c r="E25" s="33" t="s">
        <v>96</v>
      </c>
      <c r="F25" s="36"/>
      <c r="G25" s="36"/>
      <c r="H25" s="35">
        <v>0.016458333333333332</v>
      </c>
      <c r="I25" s="49">
        <f t="shared" si="0"/>
        <v>0.016458333333333332</v>
      </c>
      <c r="J25" s="36">
        <f t="shared" si="1"/>
        <v>64.69760900140649</v>
      </c>
    </row>
    <row r="26" spans="1:10" ht="12.75">
      <c r="A26" s="9">
        <v>19</v>
      </c>
      <c r="B26" s="7" t="s">
        <v>26</v>
      </c>
      <c r="C26" s="7" t="s">
        <v>27</v>
      </c>
      <c r="D26" s="7">
        <v>1952</v>
      </c>
      <c r="E26" s="7" t="s">
        <v>96</v>
      </c>
      <c r="F26" s="7" t="s">
        <v>116</v>
      </c>
      <c r="G26" s="10">
        <v>17.18</v>
      </c>
      <c r="H26" s="13">
        <v>0.01650462962962963</v>
      </c>
      <c r="I26" s="15">
        <f t="shared" si="0"/>
        <v>0.01366913425925926</v>
      </c>
      <c r="J26" s="8">
        <f t="shared" si="1"/>
        <v>77.89921399693078</v>
      </c>
    </row>
    <row r="27" spans="1:10" ht="12.75">
      <c r="A27" s="33">
        <v>20</v>
      </c>
      <c r="B27" s="33" t="s">
        <v>66</v>
      </c>
      <c r="C27" s="33" t="s">
        <v>67</v>
      </c>
      <c r="D27" s="33">
        <v>1991</v>
      </c>
      <c r="E27" s="33" t="s">
        <v>111</v>
      </c>
      <c r="F27" s="33" t="s">
        <v>116</v>
      </c>
      <c r="G27" s="36"/>
      <c r="H27" s="35">
        <v>0.016527777777777777</v>
      </c>
      <c r="I27" s="49">
        <f t="shared" si="0"/>
        <v>0.016527777777777777</v>
      </c>
      <c r="J27" s="36">
        <f t="shared" si="1"/>
        <v>64.42577030812326</v>
      </c>
    </row>
    <row r="28" spans="1:10" ht="12.75">
      <c r="A28" s="7">
        <v>21</v>
      </c>
      <c r="B28" s="7" t="s">
        <v>47</v>
      </c>
      <c r="C28" s="7" t="s">
        <v>48</v>
      </c>
      <c r="D28" s="7">
        <v>1961</v>
      </c>
      <c r="E28" s="7" t="s">
        <v>94</v>
      </c>
      <c r="F28" s="7" t="s">
        <v>116</v>
      </c>
      <c r="G28" s="10">
        <v>10.62</v>
      </c>
      <c r="H28" s="12">
        <v>0.01653935185185185</v>
      </c>
      <c r="I28" s="15">
        <f t="shared" si="0"/>
        <v>0.014782872685185187</v>
      </c>
      <c r="J28" s="8">
        <f t="shared" si="1"/>
        <v>72.03030408845572</v>
      </c>
    </row>
    <row r="29" spans="1:10" ht="12.75">
      <c r="A29" s="33">
        <v>22</v>
      </c>
      <c r="B29" s="33" t="s">
        <v>135</v>
      </c>
      <c r="C29" s="33" t="s">
        <v>136</v>
      </c>
      <c r="D29" s="33"/>
      <c r="E29" s="33"/>
      <c r="F29" s="33"/>
      <c r="G29" s="36"/>
      <c r="H29" s="35">
        <v>0.0165625</v>
      </c>
      <c r="I29" s="49">
        <f t="shared" si="0"/>
        <v>0.0165625</v>
      </c>
      <c r="J29" s="36">
        <f t="shared" si="1"/>
        <v>64.29070580013978</v>
      </c>
    </row>
    <row r="30" spans="1:10" ht="12.75">
      <c r="A30" s="7">
        <v>23</v>
      </c>
      <c r="B30" s="7" t="s">
        <v>75</v>
      </c>
      <c r="C30" s="7" t="s">
        <v>58</v>
      </c>
      <c r="D30" s="7">
        <v>1980</v>
      </c>
      <c r="E30" s="7"/>
      <c r="F30" s="7"/>
      <c r="G30" s="10"/>
      <c r="H30" s="12">
        <v>0.016875</v>
      </c>
      <c r="I30" s="15">
        <f t="shared" si="0"/>
        <v>0.016875</v>
      </c>
      <c r="J30" s="8">
        <f t="shared" si="1"/>
        <v>63.100137174211255</v>
      </c>
    </row>
    <row r="31" spans="1:10" ht="12.75">
      <c r="A31" s="33">
        <v>24</v>
      </c>
      <c r="B31" s="33" t="s">
        <v>137</v>
      </c>
      <c r="C31" s="33" t="s">
        <v>138</v>
      </c>
      <c r="D31" s="33">
        <v>1975</v>
      </c>
      <c r="E31" s="33"/>
      <c r="F31" s="33" t="s">
        <v>116</v>
      </c>
      <c r="G31" s="36"/>
      <c r="H31" s="35">
        <v>0.016944444444444443</v>
      </c>
      <c r="I31" s="49">
        <f t="shared" si="0"/>
        <v>0.016944444444444443</v>
      </c>
      <c r="J31" s="36">
        <f t="shared" si="1"/>
        <v>62.84153005464482</v>
      </c>
    </row>
    <row r="32" spans="1:10" ht="12.75">
      <c r="A32" s="7">
        <v>25</v>
      </c>
      <c r="B32" s="7" t="s">
        <v>15</v>
      </c>
      <c r="C32" s="7" t="s">
        <v>32</v>
      </c>
      <c r="D32" s="7">
        <v>1971</v>
      </c>
      <c r="E32" s="7" t="s">
        <v>95</v>
      </c>
      <c r="F32" s="7"/>
      <c r="G32" s="10"/>
      <c r="H32" s="12">
        <v>0.01695601851851852</v>
      </c>
      <c r="I32" s="15">
        <f t="shared" si="0"/>
        <v>0.01695601851851852</v>
      </c>
      <c r="J32" s="8">
        <f t="shared" si="1"/>
        <v>62.7986348122867</v>
      </c>
    </row>
    <row r="33" spans="1:10" ht="12.75">
      <c r="A33" s="33">
        <v>26</v>
      </c>
      <c r="B33" s="33" t="s">
        <v>100</v>
      </c>
      <c r="C33" s="33" t="s">
        <v>101</v>
      </c>
      <c r="D33" s="33">
        <v>1961</v>
      </c>
      <c r="E33" s="33" t="s">
        <v>94</v>
      </c>
      <c r="F33" s="33" t="s">
        <v>116</v>
      </c>
      <c r="G33" s="36">
        <v>10.62</v>
      </c>
      <c r="H33" s="35">
        <v>0.01699074074074074</v>
      </c>
      <c r="I33" s="49">
        <f t="shared" si="0"/>
        <v>0.015186324074074074</v>
      </c>
      <c r="J33" s="36">
        <f t="shared" si="1"/>
        <v>70.11669246757714</v>
      </c>
    </row>
    <row r="34" spans="1:10" ht="12.75">
      <c r="A34" s="7">
        <v>27</v>
      </c>
      <c r="B34" s="7" t="s">
        <v>231</v>
      </c>
      <c r="C34" s="7" t="s">
        <v>139</v>
      </c>
      <c r="D34" s="7">
        <v>1963</v>
      </c>
      <c r="E34" s="7" t="s">
        <v>140</v>
      </c>
      <c r="F34" s="7"/>
      <c r="G34" s="10">
        <v>9.36</v>
      </c>
      <c r="H34" s="12">
        <v>0.01724537037037037</v>
      </c>
      <c r="I34" s="15">
        <f t="shared" si="0"/>
        <v>0.015631203703703703</v>
      </c>
      <c r="J34" s="10">
        <f t="shared" si="1"/>
        <v>68.12110154782991</v>
      </c>
    </row>
    <row r="35" spans="1:10" ht="12.75">
      <c r="A35" s="33">
        <v>28</v>
      </c>
      <c r="B35" s="33" t="s">
        <v>22</v>
      </c>
      <c r="C35" s="33" t="s">
        <v>23</v>
      </c>
      <c r="D35" s="33">
        <v>1968</v>
      </c>
      <c r="E35" s="33" t="s">
        <v>96</v>
      </c>
      <c r="F35" s="33" t="s">
        <v>116</v>
      </c>
      <c r="G35" s="36">
        <v>6.3</v>
      </c>
      <c r="H35" s="35">
        <v>0.017280092592592593</v>
      </c>
      <c r="I35" s="49">
        <f t="shared" si="0"/>
        <v>0.01619144675925926</v>
      </c>
      <c r="J35" s="36">
        <f t="shared" si="1"/>
        <v>65.76403150668972</v>
      </c>
    </row>
    <row r="36" spans="1:10" ht="12.75">
      <c r="A36" s="7">
        <v>29</v>
      </c>
      <c r="B36" s="7" t="s">
        <v>141</v>
      </c>
      <c r="C36" s="7" t="s">
        <v>142</v>
      </c>
      <c r="D36" s="7">
        <v>1952</v>
      </c>
      <c r="E36" s="7" t="s">
        <v>143</v>
      </c>
      <c r="F36" s="7" t="s">
        <v>116</v>
      </c>
      <c r="G36" s="10">
        <v>17.18</v>
      </c>
      <c r="H36" s="12">
        <v>0.017314814814814814</v>
      </c>
      <c r="I36" s="15">
        <f t="shared" si="0"/>
        <v>0.014340129629629631</v>
      </c>
      <c r="J36" s="10">
        <f t="shared" si="1"/>
        <v>74.25419729921343</v>
      </c>
    </row>
    <row r="37" spans="1:10" ht="12.75">
      <c r="A37" s="33">
        <v>30</v>
      </c>
      <c r="B37" s="33" t="s">
        <v>17</v>
      </c>
      <c r="C37" s="33" t="s">
        <v>102</v>
      </c>
      <c r="D37" s="33">
        <v>1995</v>
      </c>
      <c r="E37" s="33" t="s">
        <v>91</v>
      </c>
      <c r="F37" s="33"/>
      <c r="G37" s="36"/>
      <c r="H37" s="35">
        <v>0.01734953703703704</v>
      </c>
      <c r="I37" s="49">
        <f t="shared" si="0"/>
        <v>0.01734953703703704</v>
      </c>
      <c r="J37" s="36">
        <f t="shared" si="1"/>
        <v>61.37424949966645</v>
      </c>
    </row>
    <row r="38" spans="1:10" ht="12.75">
      <c r="A38" s="7">
        <v>31</v>
      </c>
      <c r="B38" s="7" t="s">
        <v>144</v>
      </c>
      <c r="C38" s="7" t="s">
        <v>145</v>
      </c>
      <c r="D38" s="7">
        <v>1960</v>
      </c>
      <c r="E38" s="7" t="s">
        <v>122</v>
      </c>
      <c r="F38" s="7" t="s">
        <v>116</v>
      </c>
      <c r="G38" s="10">
        <v>11.28</v>
      </c>
      <c r="H38" s="12">
        <v>0.01744212962962963</v>
      </c>
      <c r="I38" s="15">
        <f t="shared" si="0"/>
        <v>0.01547465740740741</v>
      </c>
      <c r="J38" s="8">
        <f t="shared" si="1"/>
        <v>68.8102351335487</v>
      </c>
    </row>
    <row r="39" spans="1:10" ht="12.75">
      <c r="A39" s="33">
        <v>32</v>
      </c>
      <c r="B39" s="33" t="s">
        <v>146</v>
      </c>
      <c r="C39" s="33" t="s">
        <v>102</v>
      </c>
      <c r="D39" s="33">
        <v>1997</v>
      </c>
      <c r="E39" s="33" t="s">
        <v>91</v>
      </c>
      <c r="F39" s="33"/>
      <c r="G39" s="36"/>
      <c r="H39" s="35">
        <v>0.017488425925925925</v>
      </c>
      <c r="I39" s="49">
        <f t="shared" si="0"/>
        <v>0.017488425925925925</v>
      </c>
      <c r="J39" s="36">
        <f t="shared" si="1"/>
        <v>60.88682991396427</v>
      </c>
    </row>
    <row r="40" spans="1:10" ht="12.75">
      <c r="A40" s="7">
        <v>33</v>
      </c>
      <c r="B40" s="7" t="s">
        <v>68</v>
      </c>
      <c r="C40" s="7" t="s">
        <v>63</v>
      </c>
      <c r="D40" s="7">
        <v>1993</v>
      </c>
      <c r="E40" s="7" t="s">
        <v>111</v>
      </c>
      <c r="F40" s="7" t="s">
        <v>116</v>
      </c>
      <c r="G40" s="10"/>
      <c r="H40" s="12">
        <v>0.017569444444444447</v>
      </c>
      <c r="I40" s="15">
        <f t="shared" si="0"/>
        <v>0.017569444444444447</v>
      </c>
      <c r="J40" s="8">
        <f t="shared" si="1"/>
        <v>60.60606060606061</v>
      </c>
    </row>
    <row r="41" spans="1:10" ht="12.75">
      <c r="A41" s="33">
        <v>34</v>
      </c>
      <c r="B41" s="33" t="s">
        <v>147</v>
      </c>
      <c r="C41" s="33" t="s">
        <v>148</v>
      </c>
      <c r="D41" s="33">
        <v>1994</v>
      </c>
      <c r="E41" s="33" t="s">
        <v>91</v>
      </c>
      <c r="F41" s="33"/>
      <c r="G41" s="36">
        <v>10</v>
      </c>
      <c r="H41" s="35">
        <v>0.01765046296296296</v>
      </c>
      <c r="I41" s="49">
        <f t="shared" si="0"/>
        <v>0.015885416666666666</v>
      </c>
      <c r="J41" s="36">
        <f t="shared" si="1"/>
        <v>67.03096539162115</v>
      </c>
    </row>
    <row r="42" spans="1:10" ht="12.75">
      <c r="A42" s="7">
        <v>35</v>
      </c>
      <c r="B42" s="7" t="s">
        <v>149</v>
      </c>
      <c r="C42" s="7" t="s">
        <v>152</v>
      </c>
      <c r="D42" s="7">
        <v>1993</v>
      </c>
      <c r="E42" s="7" t="s">
        <v>91</v>
      </c>
      <c r="F42" s="10"/>
      <c r="G42" s="10">
        <v>10</v>
      </c>
      <c r="H42" s="12">
        <v>0.017662037037037035</v>
      </c>
      <c r="I42" s="15">
        <f t="shared" si="0"/>
        <v>0.015895833333333335</v>
      </c>
      <c r="J42" s="8">
        <f t="shared" si="1"/>
        <v>66.98703946410369</v>
      </c>
    </row>
    <row r="43" spans="1:10" ht="12.75">
      <c r="A43" s="33">
        <v>36</v>
      </c>
      <c r="B43" s="33" t="s">
        <v>150</v>
      </c>
      <c r="C43" s="33" t="s">
        <v>151</v>
      </c>
      <c r="D43" s="33">
        <v>1991</v>
      </c>
      <c r="E43" s="33" t="s">
        <v>91</v>
      </c>
      <c r="F43" s="33"/>
      <c r="G43" s="36">
        <v>10</v>
      </c>
      <c r="H43" s="35">
        <v>0.017777777777777778</v>
      </c>
      <c r="I43" s="49">
        <f t="shared" si="0"/>
        <v>0.016</v>
      </c>
      <c r="J43" s="36">
        <f t="shared" si="1"/>
        <v>66.55092592592592</v>
      </c>
    </row>
    <row r="44" spans="1:10" ht="12.75">
      <c r="A44" s="7">
        <v>37</v>
      </c>
      <c r="B44" s="7" t="s">
        <v>153</v>
      </c>
      <c r="C44" s="7" t="s">
        <v>154</v>
      </c>
      <c r="D44" s="7">
        <v>1954</v>
      </c>
      <c r="E44" s="7" t="s">
        <v>94</v>
      </c>
      <c r="F44" s="10" t="s">
        <v>116</v>
      </c>
      <c r="G44" s="10">
        <v>15.59</v>
      </c>
      <c r="H44" s="12">
        <v>0.01778935185185185</v>
      </c>
      <c r="I44" s="15">
        <f t="shared" si="0"/>
        <v>0.015015991898148147</v>
      </c>
      <c r="J44" s="8">
        <f t="shared" si="1"/>
        <v>70.91205309894536</v>
      </c>
    </row>
    <row r="45" spans="1:10" ht="12.75">
      <c r="A45" s="33">
        <v>38</v>
      </c>
      <c r="B45" s="33" t="s">
        <v>155</v>
      </c>
      <c r="C45" s="33" t="s">
        <v>156</v>
      </c>
      <c r="D45" s="33">
        <v>1962</v>
      </c>
      <c r="E45" s="33"/>
      <c r="F45" s="36" t="s">
        <v>116</v>
      </c>
      <c r="G45" s="36">
        <v>20.98</v>
      </c>
      <c r="H45" s="35">
        <v>0.017881944444444443</v>
      </c>
      <c r="I45" s="49">
        <f t="shared" si="0"/>
        <v>0.014130312499999999</v>
      </c>
      <c r="J45" s="36">
        <f t="shared" si="1"/>
        <v>75.35677748208435</v>
      </c>
    </row>
    <row r="46" spans="1:10" ht="12.75">
      <c r="A46" s="7">
        <v>38</v>
      </c>
      <c r="B46" s="7" t="s">
        <v>49</v>
      </c>
      <c r="C46" s="7" t="s">
        <v>50</v>
      </c>
      <c r="D46" s="7">
        <v>1976</v>
      </c>
      <c r="E46" s="7" t="s">
        <v>95</v>
      </c>
      <c r="F46" s="10" t="s">
        <v>116</v>
      </c>
      <c r="G46" s="8"/>
      <c r="H46" s="13">
        <v>0.017881944444444443</v>
      </c>
      <c r="I46" s="15">
        <f t="shared" si="0"/>
        <v>0.017881944444444443</v>
      </c>
      <c r="J46" s="8">
        <f t="shared" si="1"/>
        <v>59.546925566343056</v>
      </c>
    </row>
    <row r="47" spans="1:10" ht="12.75">
      <c r="A47" s="33">
        <v>40</v>
      </c>
      <c r="B47" s="33" t="s">
        <v>157</v>
      </c>
      <c r="C47" s="33" t="s">
        <v>53</v>
      </c>
      <c r="D47" s="33">
        <v>1993</v>
      </c>
      <c r="E47" s="33" t="s">
        <v>91</v>
      </c>
      <c r="F47" s="33" t="s">
        <v>116</v>
      </c>
      <c r="G47" s="36">
        <v>10</v>
      </c>
      <c r="H47" s="35">
        <v>0.01810185185185185</v>
      </c>
      <c r="I47" s="49">
        <f t="shared" si="0"/>
        <v>0.016291666666666666</v>
      </c>
      <c r="J47" s="36">
        <f t="shared" si="1"/>
        <v>65.35947712418302</v>
      </c>
    </row>
    <row r="48" spans="1:10" ht="12.75">
      <c r="A48" s="9">
        <v>41</v>
      </c>
      <c r="B48" s="7" t="s">
        <v>65</v>
      </c>
      <c r="C48" s="7" t="s">
        <v>158</v>
      </c>
      <c r="D48" s="7">
        <v>1949</v>
      </c>
      <c r="E48" s="7" t="s">
        <v>159</v>
      </c>
      <c r="F48" s="10" t="s">
        <v>116</v>
      </c>
      <c r="G48" s="8">
        <v>19.62</v>
      </c>
      <c r="H48" s="13">
        <v>0.01815972222222222</v>
      </c>
      <c r="I48" s="15">
        <f t="shared" si="0"/>
        <v>0.014596784722222221</v>
      </c>
      <c r="J48" s="8">
        <f t="shared" si="1"/>
        <v>72.94858662906327</v>
      </c>
    </row>
    <row r="49" spans="1:10" ht="12.75">
      <c r="A49" s="33">
        <v>42</v>
      </c>
      <c r="B49" s="33" t="s">
        <v>160</v>
      </c>
      <c r="C49" s="33" t="s">
        <v>186</v>
      </c>
      <c r="D49" s="33"/>
      <c r="E49" s="33" t="s">
        <v>161</v>
      </c>
      <c r="F49" s="36" t="s">
        <v>116</v>
      </c>
      <c r="G49" s="36"/>
      <c r="H49" s="35">
        <v>0.018287037037037036</v>
      </c>
      <c r="I49" s="49">
        <f t="shared" si="0"/>
        <v>0.018287037037037036</v>
      </c>
      <c r="J49" s="36">
        <f t="shared" si="1"/>
        <v>58.227848101265835</v>
      </c>
    </row>
    <row r="50" spans="1:10" ht="12.75">
      <c r="A50" s="9">
        <v>43</v>
      </c>
      <c r="B50" s="7" t="s">
        <v>162</v>
      </c>
      <c r="C50" s="7" t="s">
        <v>163</v>
      </c>
      <c r="D50" s="7">
        <v>1955</v>
      </c>
      <c r="E50" s="7" t="s">
        <v>94</v>
      </c>
      <c r="F50" s="10"/>
      <c r="G50" s="8">
        <v>14.83</v>
      </c>
      <c r="H50" s="13">
        <v>0.018333333333333333</v>
      </c>
      <c r="I50" s="15">
        <f t="shared" si="0"/>
        <v>0.015614500000000002</v>
      </c>
      <c r="J50" s="8">
        <f t="shared" si="1"/>
        <v>68.19397449901149</v>
      </c>
    </row>
    <row r="51" spans="1:10" ht="12.75">
      <c r="A51" s="33">
        <v>44</v>
      </c>
      <c r="B51" s="33" t="s">
        <v>43</v>
      </c>
      <c r="C51" s="33" t="s">
        <v>164</v>
      </c>
      <c r="D51" s="33"/>
      <c r="E51" s="33" t="s">
        <v>90</v>
      </c>
      <c r="F51" s="36" t="s">
        <v>116</v>
      </c>
      <c r="G51" s="33"/>
      <c r="H51" s="35">
        <v>0.018738425925925926</v>
      </c>
      <c r="I51" s="49">
        <f>((H51*24)*(1-G52/100))/24</f>
        <v>0.01662473148148148</v>
      </c>
      <c r="J51" s="36">
        <f t="shared" si="1"/>
        <v>64.05004592109816</v>
      </c>
    </row>
    <row r="52" spans="1:10" ht="12.75">
      <c r="A52" s="7">
        <v>44</v>
      </c>
      <c r="B52" s="7" t="s">
        <v>165</v>
      </c>
      <c r="C52" s="7" t="s">
        <v>166</v>
      </c>
      <c r="D52" s="7">
        <v>1960</v>
      </c>
      <c r="E52" s="7" t="s">
        <v>90</v>
      </c>
      <c r="F52" s="9" t="s">
        <v>116</v>
      </c>
      <c r="G52" s="8">
        <v>11.28</v>
      </c>
      <c r="H52" s="13">
        <v>0.018738425925925926</v>
      </c>
      <c r="I52" s="15">
        <f>((H52*24)*(1-G53/100))/24</f>
        <v>0.015959517361111113</v>
      </c>
      <c r="J52" s="8">
        <f t="shared" si="1"/>
        <v>66.7197378668525</v>
      </c>
    </row>
    <row r="53" spans="1:10" ht="12.75">
      <c r="A53" s="33">
        <v>46</v>
      </c>
      <c r="B53" s="33" t="s">
        <v>167</v>
      </c>
      <c r="C53" s="33" t="s">
        <v>168</v>
      </c>
      <c r="D53" s="33">
        <v>1955</v>
      </c>
      <c r="E53" s="33" t="s">
        <v>94</v>
      </c>
      <c r="F53" s="36"/>
      <c r="G53" s="36">
        <v>14.83</v>
      </c>
      <c r="H53" s="35">
        <v>0.018993055555555558</v>
      </c>
      <c r="I53" s="49">
        <f t="shared" si="0"/>
        <v>0.01617638541666667</v>
      </c>
      <c r="J53" s="36">
        <f t="shared" si="1"/>
        <v>65.8252624048959</v>
      </c>
    </row>
    <row r="54" spans="1:10" ht="12.75">
      <c r="A54" s="7">
        <v>47</v>
      </c>
      <c r="B54" s="7" t="s">
        <v>169</v>
      </c>
      <c r="C54" s="7" t="s">
        <v>170</v>
      </c>
      <c r="D54" s="7">
        <v>1943</v>
      </c>
      <c r="E54" s="7" t="s">
        <v>171</v>
      </c>
      <c r="F54" s="10" t="s">
        <v>116</v>
      </c>
      <c r="G54" s="10">
        <v>24.63</v>
      </c>
      <c r="H54" s="13">
        <v>0.019212962962962963</v>
      </c>
      <c r="I54" s="15">
        <f t="shared" si="0"/>
        <v>0.014480810185185185</v>
      </c>
      <c r="J54" s="8">
        <f t="shared" si="1"/>
        <v>73.53282041526862</v>
      </c>
    </row>
    <row r="55" spans="1:10" ht="12.75">
      <c r="A55" s="33">
        <v>48</v>
      </c>
      <c r="B55" s="33" t="s">
        <v>172</v>
      </c>
      <c r="C55" s="33" t="s">
        <v>173</v>
      </c>
      <c r="D55" s="33">
        <v>1950</v>
      </c>
      <c r="E55" s="33"/>
      <c r="F55" s="36" t="s">
        <v>116</v>
      </c>
      <c r="G55" s="36">
        <v>18.8</v>
      </c>
      <c r="H55" s="35">
        <v>0.019270833333333334</v>
      </c>
      <c r="I55" s="49">
        <f t="shared" si="0"/>
        <v>0.015647916666666668</v>
      </c>
      <c r="J55" s="36">
        <f t="shared" si="1"/>
        <v>68.04834391041288</v>
      </c>
    </row>
    <row r="56" spans="1:10" ht="12.75">
      <c r="A56" s="7">
        <v>49</v>
      </c>
      <c r="B56" s="7" t="s">
        <v>174</v>
      </c>
      <c r="C56" s="7" t="s">
        <v>175</v>
      </c>
      <c r="D56" s="7">
        <v>1952</v>
      </c>
      <c r="E56" s="7" t="s">
        <v>143</v>
      </c>
      <c r="F56" s="10"/>
      <c r="G56" s="10">
        <v>17.18</v>
      </c>
      <c r="H56" s="13">
        <v>0.019525462962962963</v>
      </c>
      <c r="I56" s="15">
        <f t="shared" si="0"/>
        <v>0.016170988425925927</v>
      </c>
      <c r="J56" s="8">
        <f t="shared" si="1"/>
        <v>65.84723127422839</v>
      </c>
    </row>
    <row r="57" spans="1:10" ht="12.75">
      <c r="A57" s="33">
        <v>50</v>
      </c>
      <c r="B57" s="33" t="s">
        <v>86</v>
      </c>
      <c r="C57" s="33" t="s">
        <v>87</v>
      </c>
      <c r="D57" s="33">
        <v>1964</v>
      </c>
      <c r="E57" s="33"/>
      <c r="F57" s="33"/>
      <c r="G57" s="36">
        <v>19.63</v>
      </c>
      <c r="H57" s="35">
        <v>0.02017361111111111</v>
      </c>
      <c r="I57" s="49">
        <f t="shared" si="0"/>
        <v>0.01621353125</v>
      </c>
      <c r="J57" s="36">
        <f t="shared" si="1"/>
        <v>65.674454157839</v>
      </c>
    </row>
    <row r="58" spans="1:10" ht="12.75">
      <c r="A58" s="9">
        <v>51</v>
      </c>
      <c r="B58" s="7" t="s">
        <v>78</v>
      </c>
      <c r="C58" s="7" t="s">
        <v>79</v>
      </c>
      <c r="D58" s="7">
        <v>1948</v>
      </c>
      <c r="E58" s="7" t="s">
        <v>94</v>
      </c>
      <c r="F58" s="7" t="s">
        <v>116</v>
      </c>
      <c r="G58" s="10">
        <v>20.44</v>
      </c>
      <c r="H58" s="13">
        <v>0.020416666666666666</v>
      </c>
      <c r="I58" s="15">
        <f t="shared" si="0"/>
        <v>0.016243499999999998</v>
      </c>
      <c r="J58" s="8">
        <f t="shared" si="1"/>
        <v>65.55328684180226</v>
      </c>
    </row>
    <row r="59" spans="1:10" ht="12.75">
      <c r="A59" s="33">
        <v>52</v>
      </c>
      <c r="B59" s="33" t="s">
        <v>176</v>
      </c>
      <c r="C59" s="33" t="s">
        <v>177</v>
      </c>
      <c r="D59" s="33">
        <v>1974</v>
      </c>
      <c r="E59" s="33" t="s">
        <v>94</v>
      </c>
      <c r="F59" s="33"/>
      <c r="G59" s="36"/>
      <c r="H59" s="35">
        <v>0.021215277777777777</v>
      </c>
      <c r="I59" s="49">
        <f t="shared" si="0"/>
        <v>0.021215277777777777</v>
      </c>
      <c r="J59" s="36">
        <f t="shared" si="1"/>
        <v>50.19094380796509</v>
      </c>
    </row>
    <row r="60" spans="1:10" ht="12.75">
      <c r="A60" s="7">
        <v>53</v>
      </c>
      <c r="B60" s="7" t="s">
        <v>178</v>
      </c>
      <c r="C60" s="7" t="s">
        <v>179</v>
      </c>
      <c r="D60" s="7">
        <v>1960</v>
      </c>
      <c r="E60" s="7" t="s">
        <v>94</v>
      </c>
      <c r="F60" s="7"/>
      <c r="G60" s="8">
        <v>11.28</v>
      </c>
      <c r="H60" s="13">
        <v>0.02201388888888889</v>
      </c>
      <c r="I60" s="15">
        <f t="shared" si="0"/>
        <v>0.019530722222222224</v>
      </c>
      <c r="J60" s="8">
        <f t="shared" si="1"/>
        <v>54.519991769851686</v>
      </c>
    </row>
    <row r="61" spans="1:10" ht="12.75">
      <c r="A61" s="33">
        <v>54</v>
      </c>
      <c r="B61" s="33" t="s">
        <v>15</v>
      </c>
      <c r="C61" s="33" t="s">
        <v>180</v>
      </c>
      <c r="D61" s="33">
        <v>1941</v>
      </c>
      <c r="E61" s="33" t="s">
        <v>181</v>
      </c>
      <c r="F61" s="33" t="s">
        <v>116</v>
      </c>
      <c r="G61" s="36">
        <v>26.35</v>
      </c>
      <c r="H61" s="35">
        <v>0.022523148148148143</v>
      </c>
      <c r="I61" s="49">
        <f t="shared" si="0"/>
        <v>0.016588298611111107</v>
      </c>
      <c r="J61" s="36">
        <f t="shared" si="1"/>
        <v>64.19071899884808</v>
      </c>
    </row>
    <row r="62" spans="1:10" ht="12.75">
      <c r="A62" s="7">
        <v>55</v>
      </c>
      <c r="B62" s="7" t="s">
        <v>182</v>
      </c>
      <c r="C62" s="7" t="s">
        <v>58</v>
      </c>
      <c r="D62" s="7">
        <v>1984</v>
      </c>
      <c r="E62" s="7"/>
      <c r="F62" s="7"/>
      <c r="G62" s="10">
        <v>10</v>
      </c>
      <c r="H62" s="13">
        <v>0.02262731481481482</v>
      </c>
      <c r="I62" s="15">
        <f t="shared" si="0"/>
        <v>0.020364583333333335</v>
      </c>
      <c r="J62" s="8">
        <f t="shared" si="1"/>
        <v>52.28758169934641</v>
      </c>
    </row>
    <row r="63" spans="1:10" ht="12.75">
      <c r="A63" s="33">
        <v>56</v>
      </c>
      <c r="B63" s="33" t="s">
        <v>82</v>
      </c>
      <c r="C63" s="33" t="s">
        <v>83</v>
      </c>
      <c r="D63" s="33">
        <v>1968</v>
      </c>
      <c r="E63" s="33" t="s">
        <v>94</v>
      </c>
      <c r="F63" s="33" t="s">
        <v>116</v>
      </c>
      <c r="G63" s="36">
        <v>16.93</v>
      </c>
      <c r="H63" s="35">
        <v>0.02269675925925926</v>
      </c>
      <c r="I63" s="49">
        <f t="shared" si="0"/>
        <v>0.018854197916666666</v>
      </c>
      <c r="J63" s="36">
        <f t="shared" si="1"/>
        <v>56.47627226154997</v>
      </c>
    </row>
    <row r="64" spans="1:10" ht="12.75">
      <c r="A64" s="7">
        <v>57</v>
      </c>
      <c r="B64" s="7" t="s">
        <v>84</v>
      </c>
      <c r="C64" s="7" t="s">
        <v>85</v>
      </c>
      <c r="D64" s="7">
        <v>1986</v>
      </c>
      <c r="E64" s="7" t="s">
        <v>94</v>
      </c>
      <c r="F64" s="10" t="s">
        <v>116</v>
      </c>
      <c r="G64" s="10">
        <v>10</v>
      </c>
      <c r="H64" s="13">
        <v>0.02297453703703704</v>
      </c>
      <c r="I64" s="15">
        <f t="shared" si="0"/>
        <v>0.020677083333333336</v>
      </c>
      <c r="J64" s="8">
        <f t="shared" si="1"/>
        <v>51.497341169885246</v>
      </c>
    </row>
    <row r="65" spans="1:10" ht="12.75">
      <c r="A65" s="33">
        <v>58</v>
      </c>
      <c r="B65" s="33" t="s">
        <v>183</v>
      </c>
      <c r="C65" s="33" t="s">
        <v>184</v>
      </c>
      <c r="D65" s="33">
        <v>1966</v>
      </c>
      <c r="E65" s="33" t="s">
        <v>94</v>
      </c>
      <c r="F65" s="36" t="s">
        <v>116</v>
      </c>
      <c r="G65" s="36">
        <v>18.26</v>
      </c>
      <c r="H65" s="35">
        <v>0.023530092592592592</v>
      </c>
      <c r="I65" s="49">
        <f t="shared" si="0"/>
        <v>0.019233497685185185</v>
      </c>
      <c r="J65" s="36">
        <f t="shared" si="1"/>
        <v>55.36251555716777</v>
      </c>
    </row>
    <row r="66" spans="1:10" ht="12.75">
      <c r="A66" s="7">
        <v>59</v>
      </c>
      <c r="B66" s="7" t="s">
        <v>65</v>
      </c>
      <c r="C66" s="7" t="s">
        <v>107</v>
      </c>
      <c r="D66" s="7">
        <v>1933</v>
      </c>
      <c r="E66" s="7" t="s">
        <v>94</v>
      </c>
      <c r="F66" s="7" t="s">
        <v>116</v>
      </c>
      <c r="G66" s="10">
        <v>33.3</v>
      </c>
      <c r="H66" s="13">
        <v>0.02496527777777778</v>
      </c>
      <c r="I66" s="15">
        <f t="shared" si="0"/>
        <v>0.01665184027777778</v>
      </c>
      <c r="J66" s="8">
        <f t="shared" si="1"/>
        <v>63.945773983661844</v>
      </c>
    </row>
    <row r="67" spans="1:10" ht="12.75">
      <c r="A67" s="33">
        <v>60</v>
      </c>
      <c r="B67" s="33" t="s">
        <v>69</v>
      </c>
      <c r="C67" s="33" t="s">
        <v>70</v>
      </c>
      <c r="D67" s="33">
        <v>1993</v>
      </c>
      <c r="E67" s="33" t="s">
        <v>91</v>
      </c>
      <c r="F67" s="34"/>
      <c r="G67" s="36">
        <v>10</v>
      </c>
      <c r="H67" s="36" t="s">
        <v>187</v>
      </c>
      <c r="I67" s="34"/>
      <c r="J67" s="34"/>
    </row>
  </sheetData>
  <mergeCells count="2">
    <mergeCell ref="A1:J1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C29" sqref="C29"/>
    </sheetView>
  </sheetViews>
  <sheetFormatPr defaultColWidth="9.140625" defaultRowHeight="12.75"/>
  <cols>
    <col min="2" max="2" width="10.7109375" style="0" customWidth="1"/>
    <col min="3" max="3" width="13.7109375" style="0" customWidth="1"/>
    <col min="5" max="5" width="20.28125" style="0" customWidth="1"/>
    <col min="6" max="6" width="10.57421875" style="0" customWidth="1"/>
  </cols>
  <sheetData>
    <row r="1" spans="1:9" ht="12.75">
      <c r="A1" s="62" t="s">
        <v>206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38"/>
      <c r="B2" s="38"/>
      <c r="C2" s="38"/>
      <c r="D2" s="38"/>
      <c r="E2" s="38"/>
      <c r="F2" s="38"/>
      <c r="G2" s="38"/>
      <c r="H2" s="38"/>
      <c r="I2" s="38"/>
    </row>
    <row r="3" spans="1:9" ht="12.75">
      <c r="A3" s="61" t="s">
        <v>189</v>
      </c>
      <c r="B3" s="61"/>
      <c r="C3" s="61"/>
      <c r="D3" s="61"/>
      <c r="E3" s="61"/>
      <c r="F3" s="61"/>
      <c r="G3" s="61"/>
      <c r="H3" s="61"/>
      <c r="I3" s="38"/>
    </row>
    <row r="4" spans="1:9" ht="18">
      <c r="A4" s="40" t="s">
        <v>207</v>
      </c>
      <c r="B4" s="41"/>
      <c r="C4" s="41"/>
      <c r="D4" s="41"/>
      <c r="E4" s="41"/>
      <c r="F4" s="41"/>
      <c r="G4" s="41"/>
      <c r="H4" s="38"/>
      <c r="I4" s="38"/>
    </row>
    <row r="5" spans="1:9" ht="12.75">
      <c r="A5" s="40" t="s">
        <v>8</v>
      </c>
      <c r="B5" s="42"/>
      <c r="C5" s="42"/>
      <c r="D5" s="42"/>
      <c r="E5" s="43">
        <v>0.012210648148148146</v>
      </c>
      <c r="F5" s="42"/>
      <c r="G5" s="42"/>
      <c r="H5" s="44"/>
      <c r="I5" s="44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51">
      <c r="A7" s="31" t="s">
        <v>3</v>
      </c>
      <c r="B7" s="31" t="s">
        <v>0</v>
      </c>
      <c r="C7" s="31" t="s">
        <v>1</v>
      </c>
      <c r="D7" s="31" t="s">
        <v>56</v>
      </c>
      <c r="E7" s="31" t="s">
        <v>88</v>
      </c>
      <c r="F7" s="31" t="s">
        <v>2</v>
      </c>
      <c r="G7" s="32" t="s">
        <v>4</v>
      </c>
      <c r="H7" s="32" t="s">
        <v>5</v>
      </c>
      <c r="I7" s="31" t="s">
        <v>6</v>
      </c>
    </row>
    <row r="8" spans="1:9" ht="12.75">
      <c r="A8" s="9">
        <v>1</v>
      </c>
      <c r="B8" s="9" t="s">
        <v>36</v>
      </c>
      <c r="C8" s="9" t="s">
        <v>51</v>
      </c>
      <c r="D8" s="7">
        <v>1981</v>
      </c>
      <c r="E8" s="7"/>
      <c r="F8" s="8"/>
      <c r="G8" s="15">
        <v>0.015717592592592592</v>
      </c>
      <c r="H8" s="15">
        <f>((G8*24)*(1-F8/100))/24</f>
        <v>0.015717592592592592</v>
      </c>
      <c r="I8" s="8">
        <f>(E$5*24)/(H8*24)*100</f>
        <v>77.68777614138438</v>
      </c>
    </row>
    <row r="9" spans="1:9" ht="12.75">
      <c r="A9" s="33">
        <v>2</v>
      </c>
      <c r="B9" s="33" t="s">
        <v>15</v>
      </c>
      <c r="C9" s="33" t="s">
        <v>16</v>
      </c>
      <c r="D9" s="33">
        <v>1965</v>
      </c>
      <c r="E9" s="33" t="s">
        <v>91</v>
      </c>
      <c r="F9" s="36">
        <v>8.13</v>
      </c>
      <c r="G9" s="35">
        <v>0.016435185185185188</v>
      </c>
      <c r="H9" s="49">
        <f aca="true" t="shared" si="0" ref="H9:H48">((G9*24)*(1-F9/100))/24</f>
        <v>0.01509900462962963</v>
      </c>
      <c r="I9" s="36">
        <f aca="true" t="shared" si="1" ref="I9:I48">(E$5*24)/(H9*24)*100</f>
        <v>80.87055039500089</v>
      </c>
    </row>
    <row r="10" spans="1:9" ht="12.75">
      <c r="A10" s="9">
        <v>3</v>
      </c>
      <c r="B10" s="7" t="s">
        <v>33</v>
      </c>
      <c r="C10" s="7" t="s">
        <v>34</v>
      </c>
      <c r="D10" s="7">
        <v>1989</v>
      </c>
      <c r="E10" s="7" t="s">
        <v>92</v>
      </c>
      <c r="F10" s="54"/>
      <c r="G10" s="12">
        <v>0.016793981481481483</v>
      </c>
      <c r="H10" s="15">
        <f t="shared" si="0"/>
        <v>0.016793981481481483</v>
      </c>
      <c r="I10" s="8">
        <f t="shared" si="1"/>
        <v>72.70847691247414</v>
      </c>
    </row>
    <row r="11" spans="1:9" ht="12.75">
      <c r="A11" s="33">
        <v>4</v>
      </c>
      <c r="B11" s="33" t="s">
        <v>52</v>
      </c>
      <c r="C11" s="33" t="s">
        <v>190</v>
      </c>
      <c r="D11" s="33">
        <v>1982</v>
      </c>
      <c r="E11" s="33" t="s">
        <v>95</v>
      </c>
      <c r="F11" s="36"/>
      <c r="G11" s="35">
        <v>0.017314814814814814</v>
      </c>
      <c r="H11" s="49">
        <f t="shared" si="0"/>
        <v>0.017314814814814814</v>
      </c>
      <c r="I11" s="36">
        <f t="shared" si="1"/>
        <v>70.52139037433153</v>
      </c>
    </row>
    <row r="12" spans="1:9" ht="12.75">
      <c r="A12" s="9">
        <v>5</v>
      </c>
      <c r="B12" s="7" t="s">
        <v>191</v>
      </c>
      <c r="C12" s="7" t="s">
        <v>192</v>
      </c>
      <c r="D12" s="7">
        <v>1977</v>
      </c>
      <c r="E12" s="7"/>
      <c r="F12" s="8"/>
      <c r="G12" s="13">
        <v>0.017361111111111112</v>
      </c>
      <c r="H12" s="15">
        <f t="shared" si="0"/>
        <v>0.017361111111111112</v>
      </c>
      <c r="I12" s="8">
        <f t="shared" si="1"/>
        <v>70.33333333333333</v>
      </c>
    </row>
    <row r="13" spans="1:9" ht="12.75">
      <c r="A13" s="33">
        <v>6</v>
      </c>
      <c r="B13" s="33" t="s">
        <v>28</v>
      </c>
      <c r="C13" s="33" t="s">
        <v>29</v>
      </c>
      <c r="D13" s="33">
        <v>1992</v>
      </c>
      <c r="E13" s="33" t="s">
        <v>92</v>
      </c>
      <c r="F13" s="36"/>
      <c r="G13" s="35">
        <v>0.01752314814814815</v>
      </c>
      <c r="H13" s="49">
        <f t="shared" si="0"/>
        <v>0.01752314814814815</v>
      </c>
      <c r="I13" s="36">
        <f t="shared" si="1"/>
        <v>69.68295904887714</v>
      </c>
    </row>
    <row r="14" spans="1:9" ht="12.75">
      <c r="A14" s="9">
        <v>7</v>
      </c>
      <c r="B14" s="7" t="s">
        <v>126</v>
      </c>
      <c r="C14" s="7" t="s">
        <v>127</v>
      </c>
      <c r="D14" s="7">
        <v>1981</v>
      </c>
      <c r="E14" s="7" t="s">
        <v>91</v>
      </c>
      <c r="F14" s="8">
        <v>10</v>
      </c>
      <c r="G14" s="13">
        <v>0.017569444444444447</v>
      </c>
      <c r="H14" s="15">
        <f t="shared" si="0"/>
        <v>0.015812500000000004</v>
      </c>
      <c r="I14" s="8">
        <f t="shared" si="1"/>
        <v>77.22149026496851</v>
      </c>
    </row>
    <row r="15" spans="1:9" ht="12.75">
      <c r="A15" s="33">
        <v>8</v>
      </c>
      <c r="B15" s="33" t="s">
        <v>185</v>
      </c>
      <c r="C15" s="33" t="s">
        <v>130</v>
      </c>
      <c r="D15" s="33">
        <v>1954</v>
      </c>
      <c r="E15" s="33"/>
      <c r="F15" s="36">
        <v>15.59</v>
      </c>
      <c r="G15" s="35">
        <v>0.01761574074074074</v>
      </c>
      <c r="H15" s="49">
        <f t="shared" si="0"/>
        <v>0.01486944675925926</v>
      </c>
      <c r="I15" s="36">
        <f t="shared" si="1"/>
        <v>82.1190481787396</v>
      </c>
    </row>
    <row r="16" spans="1:9" ht="12.75">
      <c r="A16" s="9">
        <v>9</v>
      </c>
      <c r="B16" s="7" t="s">
        <v>30</v>
      </c>
      <c r="C16" s="7" t="s">
        <v>31</v>
      </c>
      <c r="D16" s="7">
        <v>1973</v>
      </c>
      <c r="E16" s="7" t="s">
        <v>95</v>
      </c>
      <c r="F16" s="8"/>
      <c r="G16" s="13">
        <v>0.01778935185185185</v>
      </c>
      <c r="H16" s="15">
        <f t="shared" si="0"/>
        <v>0.01778935185185185</v>
      </c>
      <c r="I16" s="8">
        <f t="shared" si="1"/>
        <v>68.64020819778789</v>
      </c>
    </row>
    <row r="17" spans="1:9" ht="12.75">
      <c r="A17" s="33">
        <v>10</v>
      </c>
      <c r="B17" s="33" t="s">
        <v>193</v>
      </c>
      <c r="C17" s="33" t="s">
        <v>194</v>
      </c>
      <c r="D17" s="33">
        <v>1981</v>
      </c>
      <c r="E17" s="33" t="s">
        <v>95</v>
      </c>
      <c r="F17" s="36"/>
      <c r="G17" s="35">
        <v>0.018090277777777778</v>
      </c>
      <c r="H17" s="49">
        <f t="shared" si="0"/>
        <v>0.018090277777777778</v>
      </c>
      <c r="I17" s="36">
        <f t="shared" si="1"/>
        <v>67.4984005118362</v>
      </c>
    </row>
    <row r="18" spans="1:9" ht="12.75">
      <c r="A18" s="9">
        <v>11</v>
      </c>
      <c r="B18" s="7" t="s">
        <v>41</v>
      </c>
      <c r="C18" s="7" t="s">
        <v>42</v>
      </c>
      <c r="D18" s="7">
        <v>1966</v>
      </c>
      <c r="E18" s="7" t="s">
        <v>94</v>
      </c>
      <c r="F18" s="10">
        <v>7.9</v>
      </c>
      <c r="G18" s="12">
        <v>0.01818287037037037</v>
      </c>
      <c r="H18" s="15">
        <f t="shared" si="0"/>
        <v>0.016746423611111113</v>
      </c>
      <c r="I18" s="8">
        <f t="shared" si="1"/>
        <v>72.91496042203592</v>
      </c>
    </row>
    <row r="19" spans="1:9" ht="12.75">
      <c r="A19" s="33">
        <v>12</v>
      </c>
      <c r="B19" s="33" t="s">
        <v>17</v>
      </c>
      <c r="C19" s="33" t="s">
        <v>195</v>
      </c>
      <c r="D19" s="33">
        <v>1977</v>
      </c>
      <c r="E19" s="33" t="s">
        <v>95</v>
      </c>
      <c r="F19" s="34"/>
      <c r="G19" s="35">
        <v>0.018333333333333333</v>
      </c>
      <c r="H19" s="49">
        <f t="shared" si="0"/>
        <v>0.018333333333333333</v>
      </c>
      <c r="I19" s="36">
        <f t="shared" si="1"/>
        <v>66.60353535353535</v>
      </c>
    </row>
    <row r="20" spans="1:9" ht="12.75">
      <c r="A20" s="7">
        <v>13</v>
      </c>
      <c r="B20" s="7" t="s">
        <v>196</v>
      </c>
      <c r="C20" s="7" t="s">
        <v>197</v>
      </c>
      <c r="D20" s="7">
        <v>1976</v>
      </c>
      <c r="E20" s="7" t="s">
        <v>95</v>
      </c>
      <c r="F20" s="28"/>
      <c r="G20" s="12">
        <v>0.018472222222222223</v>
      </c>
      <c r="H20" s="15">
        <f t="shared" si="0"/>
        <v>0.018472222222222223</v>
      </c>
      <c r="I20" s="10">
        <f t="shared" si="1"/>
        <v>66.10275689223056</v>
      </c>
    </row>
    <row r="21" spans="1:9" ht="12.75">
      <c r="A21" s="33">
        <v>14</v>
      </c>
      <c r="B21" s="33" t="s">
        <v>26</v>
      </c>
      <c r="C21" s="33" t="s">
        <v>27</v>
      </c>
      <c r="D21" s="33">
        <v>1952</v>
      </c>
      <c r="E21" s="33" t="s">
        <v>96</v>
      </c>
      <c r="F21" s="36">
        <v>17.18</v>
      </c>
      <c r="G21" s="35">
        <v>0.018541666666666668</v>
      </c>
      <c r="H21" s="49">
        <f t="shared" si="0"/>
        <v>0.015356208333333336</v>
      </c>
      <c r="I21" s="36">
        <f t="shared" si="1"/>
        <v>79.51603601028776</v>
      </c>
    </row>
    <row r="22" spans="1:9" ht="12.75">
      <c r="A22" s="7">
        <v>15</v>
      </c>
      <c r="B22" s="7" t="s">
        <v>97</v>
      </c>
      <c r="C22" s="7" t="s">
        <v>98</v>
      </c>
      <c r="D22" s="7">
        <v>1978</v>
      </c>
      <c r="E22" s="7" t="s">
        <v>92</v>
      </c>
      <c r="F22" s="10"/>
      <c r="G22" s="12">
        <v>0.01884259259259259</v>
      </c>
      <c r="H22" s="15">
        <f t="shared" si="0"/>
        <v>0.01884259259259259</v>
      </c>
      <c r="I22" s="10">
        <f t="shared" si="1"/>
        <v>64.8034398034398</v>
      </c>
    </row>
    <row r="23" spans="1:9" ht="12.75">
      <c r="A23" s="33">
        <v>16</v>
      </c>
      <c r="B23" s="33" t="s">
        <v>131</v>
      </c>
      <c r="C23" s="33" t="s">
        <v>132</v>
      </c>
      <c r="D23" s="33">
        <v>1974</v>
      </c>
      <c r="E23" s="33" t="s">
        <v>95</v>
      </c>
      <c r="F23" s="36"/>
      <c r="G23" s="35">
        <v>0.01915509259259259</v>
      </c>
      <c r="H23" s="49">
        <f t="shared" si="0"/>
        <v>0.01915509259259259</v>
      </c>
      <c r="I23" s="36">
        <f t="shared" si="1"/>
        <v>63.746223564954676</v>
      </c>
    </row>
    <row r="24" spans="1:9" ht="12.75">
      <c r="A24" s="9">
        <v>17</v>
      </c>
      <c r="B24" s="7" t="s">
        <v>52</v>
      </c>
      <c r="C24" s="7" t="s">
        <v>53</v>
      </c>
      <c r="D24" s="7">
        <v>1959</v>
      </c>
      <c r="E24" s="7" t="s">
        <v>91</v>
      </c>
      <c r="F24" s="10">
        <v>11.96</v>
      </c>
      <c r="G24" s="13">
        <v>0.01923611111111111</v>
      </c>
      <c r="H24" s="15">
        <f t="shared" si="0"/>
        <v>0.016935472222222223</v>
      </c>
      <c r="I24" s="8">
        <f t="shared" si="1"/>
        <v>72.10101961093058</v>
      </c>
    </row>
    <row r="25" spans="1:9" ht="12.75">
      <c r="A25" s="33">
        <v>18</v>
      </c>
      <c r="B25" s="33" t="s">
        <v>24</v>
      </c>
      <c r="C25" s="33" t="s">
        <v>25</v>
      </c>
      <c r="D25" s="33">
        <v>1975</v>
      </c>
      <c r="E25" s="33" t="s">
        <v>96</v>
      </c>
      <c r="F25" s="36"/>
      <c r="G25" s="35">
        <v>0.019270833333333334</v>
      </c>
      <c r="H25" s="49">
        <f t="shared" si="0"/>
        <v>0.019270833333333334</v>
      </c>
      <c r="I25" s="36">
        <f t="shared" si="1"/>
        <v>63.363363363363355</v>
      </c>
    </row>
    <row r="26" spans="1:9" ht="12.75">
      <c r="A26" s="7">
        <v>19</v>
      </c>
      <c r="B26" s="7" t="s">
        <v>80</v>
      </c>
      <c r="C26" s="7" t="s">
        <v>81</v>
      </c>
      <c r="D26" s="7">
        <v>1960</v>
      </c>
      <c r="E26" s="7" t="s">
        <v>94</v>
      </c>
      <c r="F26" s="10">
        <v>11.28</v>
      </c>
      <c r="G26" s="12">
        <v>0.01931712962962963</v>
      </c>
      <c r="H26" s="15">
        <f t="shared" si="0"/>
        <v>0.017138157407407404</v>
      </c>
      <c r="I26" s="10">
        <f t="shared" si="1"/>
        <v>71.24831367735305</v>
      </c>
    </row>
    <row r="27" spans="1:9" ht="12.75">
      <c r="A27" s="33">
        <v>20</v>
      </c>
      <c r="B27" s="33" t="s">
        <v>22</v>
      </c>
      <c r="C27" s="33" t="s">
        <v>23</v>
      </c>
      <c r="D27" s="33">
        <v>1968</v>
      </c>
      <c r="E27" s="33" t="s">
        <v>96</v>
      </c>
      <c r="F27" s="36">
        <v>6.3</v>
      </c>
      <c r="G27" s="35">
        <v>0.019537037037037037</v>
      </c>
      <c r="H27" s="49">
        <f t="shared" si="0"/>
        <v>0.018306203703703706</v>
      </c>
      <c r="I27" s="36">
        <f t="shared" si="1"/>
        <v>66.70224119530414</v>
      </c>
    </row>
    <row r="28" spans="1:9" ht="12.75">
      <c r="A28" s="7">
        <v>21</v>
      </c>
      <c r="B28" s="7" t="s">
        <v>198</v>
      </c>
      <c r="C28" s="7" t="s">
        <v>99</v>
      </c>
      <c r="D28" s="7">
        <v>1965</v>
      </c>
      <c r="E28" s="7" t="s">
        <v>92</v>
      </c>
      <c r="F28" s="10">
        <v>8.13</v>
      </c>
      <c r="G28" s="12">
        <v>0.019618055555555555</v>
      </c>
      <c r="H28" s="15">
        <f t="shared" si="0"/>
        <v>0.018023107638888886</v>
      </c>
      <c r="I28" s="10">
        <f t="shared" si="1"/>
        <v>67.7499596229506</v>
      </c>
    </row>
    <row r="29" spans="1:9" ht="12.75">
      <c r="A29" s="33">
        <v>21</v>
      </c>
      <c r="B29" s="33" t="s">
        <v>47</v>
      </c>
      <c r="C29" s="33" t="s">
        <v>48</v>
      </c>
      <c r="D29" s="33">
        <v>1961</v>
      </c>
      <c r="E29" s="33" t="s">
        <v>94</v>
      </c>
      <c r="F29" s="36">
        <v>10.62</v>
      </c>
      <c r="G29" s="35">
        <v>0.019618055555555555</v>
      </c>
      <c r="H29" s="49">
        <f t="shared" si="0"/>
        <v>0.017534618055555555</v>
      </c>
      <c r="I29" s="36">
        <f t="shared" si="1"/>
        <v>69.63737738376003</v>
      </c>
    </row>
    <row r="30" spans="1:9" ht="12.75">
      <c r="A30" s="9">
        <v>23</v>
      </c>
      <c r="B30" s="7" t="s">
        <v>44</v>
      </c>
      <c r="C30" s="7" t="s">
        <v>45</v>
      </c>
      <c r="D30" s="7">
        <v>1965</v>
      </c>
      <c r="E30" s="7" t="s">
        <v>92</v>
      </c>
      <c r="F30" s="10">
        <v>8.13</v>
      </c>
      <c r="G30" s="13">
        <v>0.019884259259259258</v>
      </c>
      <c r="H30" s="15">
        <f t="shared" si="0"/>
        <v>0.01826766898148148</v>
      </c>
      <c r="I30" s="8">
        <f t="shared" si="1"/>
        <v>66.84294619377256</v>
      </c>
    </row>
    <row r="31" spans="1:9" ht="12.75">
      <c r="A31" s="33">
        <v>24</v>
      </c>
      <c r="B31" s="33" t="s">
        <v>20</v>
      </c>
      <c r="C31" s="33" t="s">
        <v>21</v>
      </c>
      <c r="D31" s="33">
        <v>1977</v>
      </c>
      <c r="E31" s="33" t="s">
        <v>95</v>
      </c>
      <c r="F31" s="36"/>
      <c r="G31" s="35">
        <v>0.020277777777777777</v>
      </c>
      <c r="H31" s="49">
        <f t="shared" si="0"/>
        <v>0.020277777777777777</v>
      </c>
      <c r="I31" s="36">
        <f t="shared" si="1"/>
        <v>60.21689497716894</v>
      </c>
    </row>
    <row r="32" spans="1:9" ht="12.75">
      <c r="A32" s="7">
        <v>25</v>
      </c>
      <c r="B32" s="7" t="s">
        <v>66</v>
      </c>
      <c r="C32" s="7" t="s">
        <v>67</v>
      </c>
      <c r="D32" s="7">
        <v>1991</v>
      </c>
      <c r="E32" s="7" t="s">
        <v>111</v>
      </c>
      <c r="F32" s="10"/>
      <c r="G32" s="12">
        <v>0.020578703703703703</v>
      </c>
      <c r="H32" s="15">
        <f t="shared" si="0"/>
        <v>0.020578703703703703</v>
      </c>
      <c r="I32" s="10">
        <f t="shared" si="1"/>
        <v>59.3363329583802</v>
      </c>
    </row>
    <row r="33" spans="1:9" ht="12.75">
      <c r="A33" s="33">
        <v>26</v>
      </c>
      <c r="B33" s="33" t="s">
        <v>15</v>
      </c>
      <c r="C33" s="33" t="s">
        <v>32</v>
      </c>
      <c r="D33" s="33">
        <v>1971</v>
      </c>
      <c r="E33" s="33" t="s">
        <v>95</v>
      </c>
      <c r="F33" s="34"/>
      <c r="G33" s="35">
        <v>0.02071759259259259</v>
      </c>
      <c r="H33" s="49">
        <f t="shared" si="0"/>
        <v>0.02071759259259259</v>
      </c>
      <c r="I33" s="36">
        <f t="shared" si="1"/>
        <v>58.93854748603352</v>
      </c>
    </row>
    <row r="34" spans="1:9" ht="12.75">
      <c r="A34" s="9">
        <v>27</v>
      </c>
      <c r="B34" s="7" t="s">
        <v>199</v>
      </c>
      <c r="C34" s="7" t="s">
        <v>200</v>
      </c>
      <c r="D34" s="7">
        <v>1966</v>
      </c>
      <c r="E34" s="7" t="s">
        <v>95</v>
      </c>
      <c r="F34" s="10">
        <v>7.9</v>
      </c>
      <c r="G34" s="12">
        <v>0.0209375</v>
      </c>
      <c r="H34" s="15">
        <f t="shared" si="0"/>
        <v>0.019283437500000004</v>
      </c>
      <c r="I34" s="8">
        <f t="shared" si="1"/>
        <v>63.3219473869643</v>
      </c>
    </row>
    <row r="35" spans="1:9" ht="12.75">
      <c r="A35" s="33">
        <v>28</v>
      </c>
      <c r="B35" s="33" t="s">
        <v>201</v>
      </c>
      <c r="C35" s="33" t="s">
        <v>202</v>
      </c>
      <c r="D35" s="33">
        <v>1966</v>
      </c>
      <c r="E35" s="33" t="s">
        <v>214</v>
      </c>
      <c r="F35" s="36">
        <v>7.9</v>
      </c>
      <c r="G35" s="35">
        <v>0.021041666666666667</v>
      </c>
      <c r="H35" s="49">
        <f t="shared" si="0"/>
        <v>0.019379375</v>
      </c>
      <c r="I35" s="36">
        <f t="shared" si="1"/>
        <v>63.00847239990014</v>
      </c>
    </row>
    <row r="36" spans="1:9" ht="12.75">
      <c r="A36" s="9">
        <v>29</v>
      </c>
      <c r="B36" s="7" t="s">
        <v>49</v>
      </c>
      <c r="C36" s="7" t="s">
        <v>50</v>
      </c>
      <c r="D36" s="7">
        <v>1976</v>
      </c>
      <c r="E36" s="7" t="s">
        <v>95</v>
      </c>
      <c r="F36" s="10"/>
      <c r="G36" s="12">
        <v>0.02130787037037037</v>
      </c>
      <c r="H36" s="15">
        <f t="shared" si="0"/>
        <v>0.02130787037037037</v>
      </c>
      <c r="I36" s="8">
        <f t="shared" si="1"/>
        <v>57.30581205866376</v>
      </c>
    </row>
    <row r="37" spans="1:9" ht="12.75">
      <c r="A37" s="33">
        <v>30</v>
      </c>
      <c r="B37" s="33" t="s">
        <v>157</v>
      </c>
      <c r="C37" s="33" t="s">
        <v>53</v>
      </c>
      <c r="D37" s="33">
        <v>1993</v>
      </c>
      <c r="E37" s="33" t="s">
        <v>91</v>
      </c>
      <c r="F37" s="36">
        <v>10</v>
      </c>
      <c r="G37" s="35">
        <v>0.0215625</v>
      </c>
      <c r="H37" s="49">
        <f t="shared" si="0"/>
        <v>0.01940625</v>
      </c>
      <c r="I37" s="36">
        <f t="shared" si="1"/>
        <v>62.921214289974344</v>
      </c>
    </row>
    <row r="38" spans="1:9" ht="12.75">
      <c r="A38" s="9">
        <v>31</v>
      </c>
      <c r="B38" s="7" t="s">
        <v>68</v>
      </c>
      <c r="C38" s="7" t="s">
        <v>63</v>
      </c>
      <c r="D38" s="7">
        <v>1993</v>
      </c>
      <c r="E38" s="7" t="s">
        <v>111</v>
      </c>
      <c r="F38" s="10"/>
      <c r="G38" s="12">
        <v>0.02189814814814815</v>
      </c>
      <c r="H38" s="15">
        <f t="shared" si="0"/>
        <v>0.02189814814814815</v>
      </c>
      <c r="I38" s="8">
        <f t="shared" si="1"/>
        <v>55.761099365750525</v>
      </c>
    </row>
    <row r="39" spans="1:9" ht="12.75">
      <c r="A39" s="33">
        <v>32</v>
      </c>
      <c r="B39" s="33" t="s">
        <v>165</v>
      </c>
      <c r="C39" s="33" t="s">
        <v>166</v>
      </c>
      <c r="D39" s="33">
        <v>1960</v>
      </c>
      <c r="E39" s="33" t="s">
        <v>90</v>
      </c>
      <c r="F39" s="36">
        <v>11.28</v>
      </c>
      <c r="G39" s="35">
        <v>0.02228009259259259</v>
      </c>
      <c r="H39" s="49">
        <f t="shared" si="0"/>
        <v>0.019766898148148148</v>
      </c>
      <c r="I39" s="36">
        <f t="shared" si="1"/>
        <v>61.77321326104013</v>
      </c>
    </row>
    <row r="40" spans="1:9" ht="12.75">
      <c r="A40" s="7">
        <v>33</v>
      </c>
      <c r="B40" s="7" t="s">
        <v>86</v>
      </c>
      <c r="C40" s="7" t="s">
        <v>87</v>
      </c>
      <c r="D40" s="7">
        <v>1964</v>
      </c>
      <c r="E40" s="7"/>
      <c r="F40" s="10">
        <v>19.63</v>
      </c>
      <c r="G40" s="12">
        <v>0.02273148148148148</v>
      </c>
      <c r="H40" s="15">
        <f t="shared" si="0"/>
        <v>0.018269291666666666</v>
      </c>
      <c r="I40" s="8">
        <f t="shared" si="1"/>
        <v>66.83700917878032</v>
      </c>
    </row>
    <row r="41" spans="1:9" ht="12.75">
      <c r="A41" s="33">
        <v>34</v>
      </c>
      <c r="B41" s="33" t="s">
        <v>162</v>
      </c>
      <c r="C41" s="33" t="s">
        <v>163</v>
      </c>
      <c r="D41" s="33">
        <v>1955</v>
      </c>
      <c r="E41" s="33" t="s">
        <v>94</v>
      </c>
      <c r="F41" s="36">
        <v>14.83</v>
      </c>
      <c r="G41" s="35">
        <v>0.02289351851851852</v>
      </c>
      <c r="H41" s="49">
        <f t="shared" si="0"/>
        <v>0.019498409722222224</v>
      </c>
      <c r="I41" s="36">
        <f t="shared" si="1"/>
        <v>62.62381559369808</v>
      </c>
    </row>
    <row r="42" spans="1:9" ht="12.75">
      <c r="A42" s="7">
        <v>35</v>
      </c>
      <c r="B42" s="7" t="s">
        <v>73</v>
      </c>
      <c r="C42" s="7" t="s">
        <v>74</v>
      </c>
      <c r="D42" s="7">
        <v>1994</v>
      </c>
      <c r="E42" s="7" t="s">
        <v>92</v>
      </c>
      <c r="F42" s="10">
        <v>10</v>
      </c>
      <c r="G42" s="12">
        <v>0.02488425925925926</v>
      </c>
      <c r="H42" s="15">
        <f t="shared" si="0"/>
        <v>0.022395833333333334</v>
      </c>
      <c r="I42" s="10">
        <f t="shared" si="1"/>
        <v>54.5219638242894</v>
      </c>
    </row>
    <row r="43" spans="1:9" ht="12.75">
      <c r="A43" s="33">
        <v>36</v>
      </c>
      <c r="B43" s="33" t="s">
        <v>15</v>
      </c>
      <c r="C43" s="33" t="s">
        <v>81</v>
      </c>
      <c r="D43" s="33">
        <v>1989</v>
      </c>
      <c r="E43" s="33" t="s">
        <v>94</v>
      </c>
      <c r="F43" s="36"/>
      <c r="G43" s="35">
        <v>0.02517361111111111</v>
      </c>
      <c r="H43" s="49">
        <f t="shared" si="0"/>
        <v>0.02517361111111111</v>
      </c>
      <c r="I43" s="36">
        <f t="shared" si="1"/>
        <v>48.50574712643677</v>
      </c>
    </row>
    <row r="44" spans="1:9" ht="12.75">
      <c r="A44" s="7">
        <v>37</v>
      </c>
      <c r="B44" s="7" t="s">
        <v>203</v>
      </c>
      <c r="C44" s="7" t="s">
        <v>204</v>
      </c>
      <c r="D44" s="7">
        <v>1955</v>
      </c>
      <c r="E44" s="7" t="s">
        <v>94</v>
      </c>
      <c r="F44" s="10">
        <v>14.83</v>
      </c>
      <c r="G44" s="12">
        <v>0.025810185185185183</v>
      </c>
      <c r="H44" s="15">
        <f t="shared" si="0"/>
        <v>0.02198253472222222</v>
      </c>
      <c r="I44" s="8">
        <f t="shared" si="1"/>
        <v>55.547043607325044</v>
      </c>
    </row>
    <row r="45" spans="1:9" ht="12.75">
      <c r="A45" s="33">
        <v>38</v>
      </c>
      <c r="B45" s="33" t="s">
        <v>28</v>
      </c>
      <c r="C45" s="33" t="s">
        <v>74</v>
      </c>
      <c r="D45" s="33">
        <v>1997</v>
      </c>
      <c r="E45" s="33" t="s">
        <v>92</v>
      </c>
      <c r="F45" s="36"/>
      <c r="G45" s="35">
        <v>0.026064814814814815</v>
      </c>
      <c r="H45" s="49">
        <f t="shared" si="0"/>
        <v>0.026064814814814815</v>
      </c>
      <c r="I45" s="36">
        <f t="shared" si="1"/>
        <v>46.847246891651864</v>
      </c>
    </row>
    <row r="46" spans="1:9" ht="12.75">
      <c r="A46" s="7">
        <v>39</v>
      </c>
      <c r="B46" s="7" t="s">
        <v>15</v>
      </c>
      <c r="C46" s="7" t="s">
        <v>180</v>
      </c>
      <c r="D46" s="7">
        <v>1941</v>
      </c>
      <c r="E46" s="7" t="s">
        <v>181</v>
      </c>
      <c r="F46" s="10">
        <v>26.35</v>
      </c>
      <c r="G46" s="12">
        <v>0.026122685185185183</v>
      </c>
      <c r="H46" s="15">
        <f t="shared" si="0"/>
        <v>0.01923935763888889</v>
      </c>
      <c r="I46" s="10">
        <f t="shared" si="1"/>
        <v>63.467026172778894</v>
      </c>
    </row>
    <row r="47" spans="1:9" ht="12.75">
      <c r="A47" s="33">
        <v>40</v>
      </c>
      <c r="B47" s="33" t="s">
        <v>65</v>
      </c>
      <c r="C47" s="33" t="s">
        <v>107</v>
      </c>
      <c r="D47" s="33">
        <v>1933</v>
      </c>
      <c r="E47" s="33" t="s">
        <v>94</v>
      </c>
      <c r="F47" s="36">
        <v>33.3</v>
      </c>
      <c r="G47" s="35">
        <v>0.02665509259259259</v>
      </c>
      <c r="H47" s="49">
        <f t="shared" si="0"/>
        <v>0.01777894675925926</v>
      </c>
      <c r="I47" s="36">
        <f t="shared" si="1"/>
        <v>68.68037974065506</v>
      </c>
    </row>
    <row r="48" spans="1:9" ht="12.75">
      <c r="A48" s="9">
        <v>41</v>
      </c>
      <c r="B48" s="7" t="s">
        <v>84</v>
      </c>
      <c r="C48" s="7" t="s">
        <v>85</v>
      </c>
      <c r="D48" s="7">
        <v>1986</v>
      </c>
      <c r="E48" s="7" t="s">
        <v>94</v>
      </c>
      <c r="F48" s="10">
        <v>10</v>
      </c>
      <c r="G48" s="13">
        <v>0.028356481481481483</v>
      </c>
      <c r="H48" s="15">
        <f t="shared" si="0"/>
        <v>0.025520833333333336</v>
      </c>
      <c r="I48" s="8">
        <f t="shared" si="1"/>
        <v>47.845804988662124</v>
      </c>
    </row>
  </sheetData>
  <mergeCells count="2">
    <mergeCell ref="A1:I1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1" sqref="A1:I1"/>
    </sheetView>
  </sheetViews>
  <sheetFormatPr defaultColWidth="9.140625" defaultRowHeight="12.75"/>
  <cols>
    <col min="2" max="2" width="10.7109375" style="0" customWidth="1"/>
    <col min="3" max="3" width="17.00390625" style="0" customWidth="1"/>
    <col min="5" max="5" width="20.28125" style="0" customWidth="1"/>
    <col min="6" max="6" width="10.57421875" style="0" customWidth="1"/>
  </cols>
  <sheetData>
    <row r="1" spans="1:9" ht="12.75">
      <c r="A1" s="62" t="s">
        <v>210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38"/>
      <c r="B2" s="38"/>
      <c r="C2" s="38"/>
      <c r="D2" s="38"/>
      <c r="E2" s="38"/>
      <c r="F2" s="38"/>
      <c r="G2" s="38"/>
      <c r="H2" s="38"/>
      <c r="I2" s="38"/>
    </row>
    <row r="3" spans="1:9" ht="12.75">
      <c r="A3" s="61" t="s">
        <v>208</v>
      </c>
      <c r="B3" s="61"/>
      <c r="C3" s="61"/>
      <c r="D3" s="61"/>
      <c r="E3" s="61"/>
      <c r="F3" s="61"/>
      <c r="G3" s="61"/>
      <c r="H3" s="61"/>
      <c r="I3" s="38"/>
    </row>
    <row r="4" spans="1:9" ht="18">
      <c r="A4" s="40" t="s">
        <v>209</v>
      </c>
      <c r="B4" s="41"/>
      <c r="C4" s="41"/>
      <c r="D4" s="41"/>
      <c r="E4" s="41"/>
      <c r="F4" s="41"/>
      <c r="G4" s="41"/>
      <c r="H4" s="38"/>
      <c r="I4" s="38"/>
    </row>
    <row r="5" spans="1:9" ht="12.75">
      <c r="A5" s="40" t="s">
        <v>8</v>
      </c>
      <c r="B5" s="42"/>
      <c r="C5" s="42"/>
      <c r="D5" s="42"/>
      <c r="E5" s="43">
        <v>0.010706018518518517</v>
      </c>
      <c r="F5" s="42"/>
      <c r="G5" s="42"/>
      <c r="H5" s="44"/>
      <c r="I5" s="44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51">
      <c r="A7" s="31" t="s">
        <v>3</v>
      </c>
      <c r="B7" s="31" t="s">
        <v>0</v>
      </c>
      <c r="C7" s="31" t="s">
        <v>1</v>
      </c>
      <c r="D7" s="31" t="s">
        <v>56</v>
      </c>
      <c r="E7" s="31" t="s">
        <v>88</v>
      </c>
      <c r="F7" s="31" t="s">
        <v>2</v>
      </c>
      <c r="G7" s="32" t="s">
        <v>4</v>
      </c>
      <c r="H7" s="32" t="s">
        <v>5</v>
      </c>
      <c r="I7" s="31" t="s">
        <v>6</v>
      </c>
    </row>
    <row r="8" spans="1:9" ht="12.75">
      <c r="A8" s="9">
        <v>1</v>
      </c>
      <c r="B8" s="9" t="s">
        <v>36</v>
      </c>
      <c r="C8" s="9" t="s">
        <v>51</v>
      </c>
      <c r="D8" s="7">
        <v>1981</v>
      </c>
      <c r="E8" s="7"/>
      <c r="F8" s="8"/>
      <c r="G8" s="15">
        <v>0.014027777777777778</v>
      </c>
      <c r="H8" s="15">
        <f>((G8*24)*(1-F8/100))/24</f>
        <v>0.014027777777777778</v>
      </c>
      <c r="I8" s="8">
        <f>(E$5*24)/(H8*24)*100</f>
        <v>76.32013201320132</v>
      </c>
    </row>
    <row r="9" spans="1:9" ht="12.75">
      <c r="A9" s="33">
        <v>2</v>
      </c>
      <c r="B9" s="33" t="s">
        <v>15</v>
      </c>
      <c r="C9" s="33" t="s">
        <v>16</v>
      </c>
      <c r="D9" s="33">
        <v>1965</v>
      </c>
      <c r="E9" s="33" t="s">
        <v>91</v>
      </c>
      <c r="F9" s="36">
        <v>8.13</v>
      </c>
      <c r="G9" s="35">
        <v>0.014270833333333335</v>
      </c>
      <c r="H9" s="49">
        <f aca="true" t="shared" si="0" ref="H9:H51">((G9*24)*(1-F9/100))/24</f>
        <v>0.013110614583333334</v>
      </c>
      <c r="I9" s="36">
        <f aca="true" t="shared" si="1" ref="I9:I51">(E$5*24)/(H9*24)*100</f>
        <v>81.65916594122427</v>
      </c>
    </row>
    <row r="10" spans="1:9" ht="12.75">
      <c r="A10" s="7">
        <v>3</v>
      </c>
      <c r="B10" s="7" t="s">
        <v>54</v>
      </c>
      <c r="C10" s="7" t="s">
        <v>55</v>
      </c>
      <c r="D10" s="7">
        <v>1990</v>
      </c>
      <c r="E10" s="7" t="s">
        <v>90</v>
      </c>
      <c r="F10" s="10"/>
      <c r="G10" s="12">
        <v>0.014710648148148148</v>
      </c>
      <c r="H10" s="15">
        <f t="shared" si="0"/>
        <v>0.014710648148148148</v>
      </c>
      <c r="I10" s="10">
        <f t="shared" si="1"/>
        <v>72.77734067663256</v>
      </c>
    </row>
    <row r="11" spans="1:9" ht="12.75">
      <c r="A11" s="33">
        <v>4</v>
      </c>
      <c r="B11" s="33" t="s">
        <v>33</v>
      </c>
      <c r="C11" s="33" t="s">
        <v>34</v>
      </c>
      <c r="D11" s="33">
        <v>1989</v>
      </c>
      <c r="E11" s="33" t="s">
        <v>92</v>
      </c>
      <c r="F11" s="34"/>
      <c r="G11" s="35">
        <v>0.014791666666666668</v>
      </c>
      <c r="H11" s="49">
        <f t="shared" si="0"/>
        <v>0.014791666666666668</v>
      </c>
      <c r="I11" s="36">
        <f t="shared" si="1"/>
        <v>72.37871674491392</v>
      </c>
    </row>
    <row r="12" spans="1:9" ht="12.75">
      <c r="A12" s="9">
        <v>5</v>
      </c>
      <c r="B12" s="7" t="s">
        <v>126</v>
      </c>
      <c r="C12" s="7" t="s">
        <v>127</v>
      </c>
      <c r="D12" s="7">
        <v>1981</v>
      </c>
      <c r="E12" s="7" t="s">
        <v>91</v>
      </c>
      <c r="F12" s="8">
        <v>10</v>
      </c>
      <c r="G12" s="12">
        <v>0.015405092592592593</v>
      </c>
      <c r="H12" s="15">
        <f t="shared" si="0"/>
        <v>0.013864583333333333</v>
      </c>
      <c r="I12" s="8">
        <f t="shared" si="1"/>
        <v>77.2184656482177</v>
      </c>
    </row>
    <row r="13" spans="1:9" ht="12.75">
      <c r="A13" s="33">
        <v>6</v>
      </c>
      <c r="B13" s="33" t="s">
        <v>17</v>
      </c>
      <c r="C13" s="33" t="s">
        <v>195</v>
      </c>
      <c r="D13" s="33">
        <v>1977</v>
      </c>
      <c r="E13" s="33" t="s">
        <v>95</v>
      </c>
      <c r="F13" s="36"/>
      <c r="G13" s="35">
        <v>0.015625</v>
      </c>
      <c r="H13" s="49">
        <f t="shared" si="0"/>
        <v>0.015625</v>
      </c>
      <c r="I13" s="36">
        <f t="shared" si="1"/>
        <v>68.5185185185185</v>
      </c>
    </row>
    <row r="14" spans="1:9" ht="12.75">
      <c r="A14" s="7">
        <v>7</v>
      </c>
      <c r="B14" s="7" t="s">
        <v>211</v>
      </c>
      <c r="C14" s="7" t="s">
        <v>63</v>
      </c>
      <c r="D14" s="7">
        <v>1988</v>
      </c>
      <c r="E14" s="7" t="s">
        <v>111</v>
      </c>
      <c r="F14" s="10"/>
      <c r="G14" s="12">
        <v>0.015636574074074074</v>
      </c>
      <c r="H14" s="15">
        <f t="shared" si="0"/>
        <v>0.015636574074074074</v>
      </c>
      <c r="I14" s="8">
        <f t="shared" si="1"/>
        <v>68.46780162842339</v>
      </c>
    </row>
    <row r="15" spans="1:9" ht="12.75">
      <c r="A15" s="33">
        <v>8</v>
      </c>
      <c r="B15" s="33" t="s">
        <v>28</v>
      </c>
      <c r="C15" s="33" t="s">
        <v>29</v>
      </c>
      <c r="D15" s="33">
        <v>1992</v>
      </c>
      <c r="E15" s="33" t="s">
        <v>92</v>
      </c>
      <c r="F15" s="36"/>
      <c r="G15" s="35">
        <v>0.01568287037037037</v>
      </c>
      <c r="H15" s="49">
        <f t="shared" si="0"/>
        <v>0.01568287037037037</v>
      </c>
      <c r="I15" s="36">
        <f t="shared" si="1"/>
        <v>68.26568265682657</v>
      </c>
    </row>
    <row r="16" spans="1:9" ht="12.75">
      <c r="A16" s="9">
        <v>9</v>
      </c>
      <c r="B16" s="7" t="s">
        <v>185</v>
      </c>
      <c r="C16" s="7" t="s">
        <v>130</v>
      </c>
      <c r="D16" s="7">
        <v>1954</v>
      </c>
      <c r="E16" s="7"/>
      <c r="F16" s="10">
        <v>15.59</v>
      </c>
      <c r="G16" s="12">
        <v>0.015729166666666666</v>
      </c>
      <c r="H16" s="15">
        <f t="shared" si="0"/>
        <v>0.01327698958333333</v>
      </c>
      <c r="I16" s="8">
        <f t="shared" si="1"/>
        <v>80.6358885146512</v>
      </c>
    </row>
    <row r="17" spans="1:9" ht="12.75">
      <c r="A17" s="33">
        <v>10</v>
      </c>
      <c r="B17" s="33" t="s">
        <v>41</v>
      </c>
      <c r="C17" s="33" t="s">
        <v>42</v>
      </c>
      <c r="D17" s="33">
        <v>1966</v>
      </c>
      <c r="E17" s="33" t="s">
        <v>94</v>
      </c>
      <c r="F17" s="36">
        <v>7.9</v>
      </c>
      <c r="G17" s="35">
        <v>0.01599537037037037</v>
      </c>
      <c r="H17" s="49">
        <f t="shared" si="0"/>
        <v>0.014731736111111114</v>
      </c>
      <c r="I17" s="36">
        <f t="shared" si="1"/>
        <v>72.67316246890765</v>
      </c>
    </row>
    <row r="18" spans="1:9" ht="12.75">
      <c r="A18" s="9">
        <v>11</v>
      </c>
      <c r="B18" s="7" t="s">
        <v>131</v>
      </c>
      <c r="C18" s="7" t="s">
        <v>132</v>
      </c>
      <c r="D18" s="7">
        <v>1974</v>
      </c>
      <c r="E18" s="7" t="s">
        <v>95</v>
      </c>
      <c r="F18" s="28"/>
      <c r="G18" s="12">
        <v>0.016238425925925924</v>
      </c>
      <c r="H18" s="15">
        <f t="shared" si="0"/>
        <v>0.016238425925925924</v>
      </c>
      <c r="I18" s="8">
        <f t="shared" si="1"/>
        <v>65.93014967925873</v>
      </c>
    </row>
    <row r="19" spans="1:9" ht="12.75">
      <c r="A19" s="33">
        <v>12</v>
      </c>
      <c r="B19" s="33" t="s">
        <v>24</v>
      </c>
      <c r="C19" s="33" t="s">
        <v>25</v>
      </c>
      <c r="D19" s="33">
        <v>1975</v>
      </c>
      <c r="E19" s="33" t="s">
        <v>96</v>
      </c>
      <c r="F19" s="34"/>
      <c r="G19" s="35">
        <v>0.016319444444444445</v>
      </c>
      <c r="H19" s="49">
        <f t="shared" si="0"/>
        <v>0.016319444444444445</v>
      </c>
      <c r="I19" s="36">
        <f t="shared" si="1"/>
        <v>65.60283687943262</v>
      </c>
    </row>
    <row r="20" spans="1:9" ht="12.75">
      <c r="A20" s="9">
        <v>13</v>
      </c>
      <c r="B20" s="7" t="s">
        <v>26</v>
      </c>
      <c r="C20" s="7" t="s">
        <v>27</v>
      </c>
      <c r="D20" s="7">
        <v>1952</v>
      </c>
      <c r="E20" s="7" t="s">
        <v>96</v>
      </c>
      <c r="F20" s="10">
        <v>17.18</v>
      </c>
      <c r="G20" s="12">
        <v>0.016342592592592593</v>
      </c>
      <c r="H20" s="15">
        <f t="shared" si="0"/>
        <v>0.013534935185185186</v>
      </c>
      <c r="I20" s="8">
        <f t="shared" si="1"/>
        <v>79.09914877344156</v>
      </c>
    </row>
    <row r="21" spans="1:9" ht="12.75">
      <c r="A21" s="33">
        <v>14</v>
      </c>
      <c r="B21" s="33" t="s">
        <v>76</v>
      </c>
      <c r="C21" s="33" t="s">
        <v>77</v>
      </c>
      <c r="D21" s="33">
        <v>1981</v>
      </c>
      <c r="E21" s="33" t="s">
        <v>94</v>
      </c>
      <c r="F21" s="36"/>
      <c r="G21" s="35">
        <v>0.016493055555555556</v>
      </c>
      <c r="H21" s="49">
        <f t="shared" si="0"/>
        <v>0.016493055555555556</v>
      </c>
      <c r="I21" s="36">
        <f t="shared" si="1"/>
        <v>64.91228070175438</v>
      </c>
    </row>
    <row r="22" spans="1:9" ht="12.75">
      <c r="A22" s="9">
        <v>15</v>
      </c>
      <c r="B22" s="7" t="s">
        <v>80</v>
      </c>
      <c r="C22" s="7" t="s">
        <v>81</v>
      </c>
      <c r="D22" s="7">
        <v>1960</v>
      </c>
      <c r="E22" s="7" t="s">
        <v>94</v>
      </c>
      <c r="F22" s="10">
        <v>11.28</v>
      </c>
      <c r="G22" s="35">
        <v>0.016493055555555556</v>
      </c>
      <c r="H22" s="15">
        <f t="shared" si="0"/>
        <v>0.01463263888888889</v>
      </c>
      <c r="I22" s="8">
        <f t="shared" si="1"/>
        <v>73.16532991631468</v>
      </c>
    </row>
    <row r="23" spans="1:9" ht="12.75">
      <c r="A23" s="33">
        <v>16</v>
      </c>
      <c r="B23" s="33" t="s">
        <v>47</v>
      </c>
      <c r="C23" s="33" t="s">
        <v>48</v>
      </c>
      <c r="D23" s="33">
        <v>1961</v>
      </c>
      <c r="E23" s="33" t="s">
        <v>94</v>
      </c>
      <c r="F23" s="36">
        <v>10.62</v>
      </c>
      <c r="G23" s="35">
        <v>0.01653935185185185</v>
      </c>
      <c r="H23" s="49">
        <f t="shared" si="0"/>
        <v>0.014782872685185187</v>
      </c>
      <c r="I23" s="36">
        <f t="shared" si="1"/>
        <v>72.4217731324147</v>
      </c>
    </row>
    <row r="24" spans="1:9" ht="12.75">
      <c r="A24" s="9">
        <v>17</v>
      </c>
      <c r="B24" s="7" t="s">
        <v>52</v>
      </c>
      <c r="C24" s="7" t="s">
        <v>53</v>
      </c>
      <c r="D24" s="7">
        <v>1959</v>
      </c>
      <c r="E24" s="7" t="s">
        <v>91</v>
      </c>
      <c r="F24" s="10">
        <v>11.96</v>
      </c>
      <c r="G24" s="13">
        <v>0.016655092592592593</v>
      </c>
      <c r="H24" s="15">
        <f t="shared" si="0"/>
        <v>0.014663143518518516</v>
      </c>
      <c r="I24" s="8">
        <f t="shared" si="1"/>
        <v>73.01311962879973</v>
      </c>
    </row>
    <row r="25" spans="1:9" ht="12.75">
      <c r="A25" s="33">
        <v>17</v>
      </c>
      <c r="B25" s="55" t="s">
        <v>212</v>
      </c>
      <c r="C25" s="55" t="s">
        <v>213</v>
      </c>
      <c r="D25" s="55">
        <v>1982</v>
      </c>
      <c r="E25" s="39"/>
      <c r="F25" s="36"/>
      <c r="G25" s="35">
        <v>0.016655092592592593</v>
      </c>
      <c r="H25" s="49">
        <f t="shared" si="0"/>
        <v>0.016655092592592593</v>
      </c>
      <c r="I25" s="36">
        <f t="shared" si="1"/>
        <v>64.28075052119527</v>
      </c>
    </row>
    <row r="26" spans="1:9" ht="12.75">
      <c r="A26" s="9">
        <v>19</v>
      </c>
      <c r="B26" s="7" t="s">
        <v>149</v>
      </c>
      <c r="C26" s="7" t="s">
        <v>152</v>
      </c>
      <c r="D26" s="7">
        <v>1993</v>
      </c>
      <c r="E26" s="7" t="s">
        <v>91</v>
      </c>
      <c r="F26" s="56">
        <v>10</v>
      </c>
      <c r="G26" s="12">
        <v>0.016793981481481483</v>
      </c>
      <c r="H26" s="15">
        <f t="shared" si="0"/>
        <v>0.015114583333333336</v>
      </c>
      <c r="I26" s="8">
        <f t="shared" si="1"/>
        <v>70.83237613906115</v>
      </c>
    </row>
    <row r="27" spans="1:9" ht="12.75">
      <c r="A27" s="33">
        <v>20</v>
      </c>
      <c r="B27" s="33" t="s">
        <v>201</v>
      </c>
      <c r="C27" s="33" t="s">
        <v>202</v>
      </c>
      <c r="D27" s="33">
        <v>1966</v>
      </c>
      <c r="E27" s="33" t="s">
        <v>214</v>
      </c>
      <c r="F27" s="36">
        <v>7.9</v>
      </c>
      <c r="G27" s="35">
        <v>0.016967592592592593</v>
      </c>
      <c r="H27" s="49">
        <f t="shared" si="0"/>
        <v>0.01562715277777778</v>
      </c>
      <c r="I27" s="36">
        <f t="shared" si="1"/>
        <v>68.50907948978879</v>
      </c>
    </row>
    <row r="28" spans="1:9" ht="12.75">
      <c r="A28" s="9">
        <v>21</v>
      </c>
      <c r="B28" s="7" t="s">
        <v>66</v>
      </c>
      <c r="C28" s="7" t="s">
        <v>67</v>
      </c>
      <c r="D28" s="7">
        <v>1991</v>
      </c>
      <c r="E28" s="7" t="s">
        <v>111</v>
      </c>
      <c r="F28" s="36"/>
      <c r="G28" s="12">
        <v>0.01704861111111111</v>
      </c>
      <c r="H28" s="15">
        <f t="shared" si="0"/>
        <v>0.01704861111111111</v>
      </c>
      <c r="I28" s="8">
        <f t="shared" si="1"/>
        <v>62.797012898845885</v>
      </c>
    </row>
    <row r="29" spans="1:9" ht="12.75">
      <c r="A29" s="33">
        <v>22</v>
      </c>
      <c r="B29" s="33" t="s">
        <v>49</v>
      </c>
      <c r="C29" s="33" t="s">
        <v>50</v>
      </c>
      <c r="D29" s="33">
        <v>1976</v>
      </c>
      <c r="E29" s="33" t="s">
        <v>95</v>
      </c>
      <c r="F29" s="36"/>
      <c r="G29" s="35">
        <v>0.017083333333333336</v>
      </c>
      <c r="H29" s="49">
        <f t="shared" si="0"/>
        <v>0.017083333333333336</v>
      </c>
      <c r="I29" s="36">
        <f t="shared" si="1"/>
        <v>62.669376693766935</v>
      </c>
    </row>
    <row r="30" spans="1:9" ht="12.75">
      <c r="A30" s="7">
        <v>23</v>
      </c>
      <c r="B30" s="7" t="s">
        <v>20</v>
      </c>
      <c r="C30" s="7" t="s">
        <v>21</v>
      </c>
      <c r="D30" s="7">
        <v>1977</v>
      </c>
      <c r="E30" s="7" t="s">
        <v>95</v>
      </c>
      <c r="F30" s="10"/>
      <c r="G30" s="12">
        <v>0.017453703703703704</v>
      </c>
      <c r="H30" s="15">
        <f t="shared" si="0"/>
        <v>0.017453703703703704</v>
      </c>
      <c r="I30" s="10">
        <f t="shared" si="1"/>
        <v>61.339522546419104</v>
      </c>
    </row>
    <row r="31" spans="1:9" ht="12.75">
      <c r="A31" s="33">
        <v>24</v>
      </c>
      <c r="B31" s="33" t="s">
        <v>15</v>
      </c>
      <c r="C31" s="33" t="s">
        <v>32</v>
      </c>
      <c r="D31" s="33">
        <v>1971</v>
      </c>
      <c r="E31" s="33" t="s">
        <v>95</v>
      </c>
      <c r="F31" s="36"/>
      <c r="G31" s="35">
        <v>0.017534722222222222</v>
      </c>
      <c r="H31" s="49">
        <f t="shared" si="0"/>
        <v>0.017534722222222222</v>
      </c>
      <c r="I31" s="36">
        <f t="shared" si="1"/>
        <v>61.05610561056105</v>
      </c>
    </row>
    <row r="32" spans="1:9" ht="12.75">
      <c r="A32" s="7">
        <v>25</v>
      </c>
      <c r="B32" s="7" t="s">
        <v>22</v>
      </c>
      <c r="C32" s="7" t="s">
        <v>23</v>
      </c>
      <c r="D32" s="7">
        <v>1968</v>
      </c>
      <c r="E32" s="7" t="s">
        <v>96</v>
      </c>
      <c r="F32" s="10">
        <v>6.3</v>
      </c>
      <c r="G32" s="12">
        <v>0.017662037037037035</v>
      </c>
      <c r="H32" s="15">
        <f t="shared" si="0"/>
        <v>0.016549328703703705</v>
      </c>
      <c r="I32" s="8">
        <f t="shared" si="1"/>
        <v>64.69155764682185</v>
      </c>
    </row>
    <row r="33" spans="1:9" ht="12.75">
      <c r="A33" s="33">
        <v>26</v>
      </c>
      <c r="B33" s="33" t="s">
        <v>68</v>
      </c>
      <c r="C33" s="33" t="s">
        <v>63</v>
      </c>
      <c r="D33" s="33">
        <v>1993</v>
      </c>
      <c r="E33" s="33" t="s">
        <v>111</v>
      </c>
      <c r="F33" s="39"/>
      <c r="G33" s="35">
        <v>0.017708333333333333</v>
      </c>
      <c r="H33" s="49">
        <f t="shared" si="0"/>
        <v>0.017708333333333333</v>
      </c>
      <c r="I33" s="36">
        <f t="shared" si="1"/>
        <v>60.45751633986928</v>
      </c>
    </row>
    <row r="34" spans="1:10" ht="12.75">
      <c r="A34" s="7">
        <v>27</v>
      </c>
      <c r="B34" s="52" t="s">
        <v>215</v>
      </c>
      <c r="C34" s="52" t="s">
        <v>216</v>
      </c>
      <c r="D34" s="52">
        <v>1971</v>
      </c>
      <c r="E34" s="7" t="s">
        <v>181</v>
      </c>
      <c r="F34" s="10"/>
      <c r="G34" s="12">
        <v>0.017939814814814815</v>
      </c>
      <c r="H34" s="15">
        <f t="shared" si="0"/>
        <v>0.017939814814814815</v>
      </c>
      <c r="I34" s="10">
        <f t="shared" si="1"/>
        <v>59.677419354838705</v>
      </c>
      <c r="J34" s="50"/>
    </row>
    <row r="35" spans="1:9" ht="12.75">
      <c r="A35" s="33">
        <v>28</v>
      </c>
      <c r="B35" s="33" t="s">
        <v>153</v>
      </c>
      <c r="C35" s="33" t="s">
        <v>154</v>
      </c>
      <c r="D35" s="33">
        <v>1954</v>
      </c>
      <c r="E35" s="33" t="s">
        <v>94</v>
      </c>
      <c r="F35" s="36">
        <v>15.59</v>
      </c>
      <c r="G35" s="35">
        <v>0.017962962962962962</v>
      </c>
      <c r="H35" s="49">
        <f t="shared" si="0"/>
        <v>0.015162537037037037</v>
      </c>
      <c r="I35" s="36">
        <f t="shared" si="1"/>
        <v>70.60835856405345</v>
      </c>
    </row>
    <row r="36" spans="1:9" ht="12.75">
      <c r="A36" s="7">
        <v>29</v>
      </c>
      <c r="B36" s="7" t="s">
        <v>157</v>
      </c>
      <c r="C36" s="7" t="s">
        <v>53</v>
      </c>
      <c r="D36" s="7">
        <v>1993</v>
      </c>
      <c r="E36" s="7" t="s">
        <v>91</v>
      </c>
      <c r="F36" s="10">
        <v>10</v>
      </c>
      <c r="G36" s="12">
        <v>0.018194444444444444</v>
      </c>
      <c r="H36" s="15">
        <f t="shared" si="0"/>
        <v>0.016375</v>
      </c>
      <c r="I36" s="10">
        <f t="shared" si="1"/>
        <v>65.38026576194514</v>
      </c>
    </row>
    <row r="37" spans="1:9" ht="12.75">
      <c r="A37" s="33">
        <v>30</v>
      </c>
      <c r="B37" s="33" t="s">
        <v>155</v>
      </c>
      <c r="C37" s="33" t="s">
        <v>156</v>
      </c>
      <c r="D37" s="33">
        <v>1962</v>
      </c>
      <c r="E37" s="39"/>
      <c r="F37" s="36">
        <v>20.98</v>
      </c>
      <c r="G37" s="35">
        <v>0.018391203703703705</v>
      </c>
      <c r="H37" s="49">
        <f t="shared" si="0"/>
        <v>0.014532729166666668</v>
      </c>
      <c r="I37" s="36">
        <f t="shared" si="1"/>
        <v>73.66832750915518</v>
      </c>
    </row>
    <row r="38" spans="1:9" ht="12.75">
      <c r="A38" s="7">
        <v>31</v>
      </c>
      <c r="B38" s="7" t="s">
        <v>162</v>
      </c>
      <c r="C38" s="7" t="s">
        <v>163</v>
      </c>
      <c r="D38" s="7">
        <v>1955</v>
      </c>
      <c r="E38" s="7" t="s">
        <v>94</v>
      </c>
      <c r="F38" s="10">
        <v>14.83</v>
      </c>
      <c r="G38" s="12">
        <v>0.01871527777777778</v>
      </c>
      <c r="H38" s="15">
        <f t="shared" si="0"/>
        <v>0.015939802083333336</v>
      </c>
      <c r="I38" s="10">
        <f t="shared" si="1"/>
        <v>67.16531649858271</v>
      </c>
    </row>
    <row r="39" spans="1:9" ht="12.75">
      <c r="A39" s="33">
        <v>32</v>
      </c>
      <c r="B39" s="33" t="s">
        <v>165</v>
      </c>
      <c r="C39" s="33" t="s">
        <v>166</v>
      </c>
      <c r="D39" s="33">
        <v>1960</v>
      </c>
      <c r="E39" s="33" t="s">
        <v>90</v>
      </c>
      <c r="F39" s="36">
        <v>11.28</v>
      </c>
      <c r="G39" s="35">
        <v>0.019178240740740742</v>
      </c>
      <c r="H39" s="49">
        <f t="shared" si="0"/>
        <v>0.017014935185185185</v>
      </c>
      <c r="I39" s="36">
        <f t="shared" si="1"/>
        <v>62.921300622056975</v>
      </c>
    </row>
    <row r="40" spans="1:9" ht="12.75">
      <c r="A40" s="7">
        <v>33</v>
      </c>
      <c r="B40" s="7" t="s">
        <v>17</v>
      </c>
      <c r="C40" s="7" t="s">
        <v>102</v>
      </c>
      <c r="D40" s="7">
        <v>1995</v>
      </c>
      <c r="E40" s="7" t="s">
        <v>91</v>
      </c>
      <c r="F40" s="10"/>
      <c r="G40" s="12">
        <v>0.019664351851851853</v>
      </c>
      <c r="H40" s="15">
        <f t="shared" si="0"/>
        <v>0.019664351851851853</v>
      </c>
      <c r="I40" s="8">
        <f t="shared" si="1"/>
        <v>54.443790464979394</v>
      </c>
    </row>
    <row r="41" spans="1:9" ht="12.75">
      <c r="A41" s="33">
        <v>34</v>
      </c>
      <c r="B41" s="33" t="s">
        <v>35</v>
      </c>
      <c r="C41" s="33" t="s">
        <v>217</v>
      </c>
      <c r="D41" s="33">
        <v>1973</v>
      </c>
      <c r="E41" s="33" t="s">
        <v>95</v>
      </c>
      <c r="F41" s="36"/>
      <c r="G41" s="35">
        <v>0.020162037037037037</v>
      </c>
      <c r="H41" s="49">
        <f t="shared" si="0"/>
        <v>0.020162037037037037</v>
      </c>
      <c r="I41" s="36">
        <f t="shared" si="1"/>
        <v>53.09988518943742</v>
      </c>
    </row>
    <row r="42" spans="1:9" ht="12.75">
      <c r="A42" s="9">
        <v>35</v>
      </c>
      <c r="B42" s="7" t="s">
        <v>86</v>
      </c>
      <c r="C42" s="7" t="s">
        <v>87</v>
      </c>
      <c r="D42" s="7">
        <v>1964</v>
      </c>
      <c r="E42" s="7"/>
      <c r="F42" s="10">
        <v>19.63</v>
      </c>
      <c r="G42" s="12">
        <v>0.020671296296296295</v>
      </c>
      <c r="H42" s="15">
        <f t="shared" si="0"/>
        <v>0.01661352083333333</v>
      </c>
      <c r="I42" s="8">
        <f t="shared" si="1"/>
        <v>64.44159926075385</v>
      </c>
    </row>
    <row r="43" spans="1:9" ht="12.75">
      <c r="A43" s="33">
        <v>36</v>
      </c>
      <c r="B43" s="33" t="s">
        <v>15</v>
      </c>
      <c r="C43" s="33" t="s">
        <v>81</v>
      </c>
      <c r="D43" s="33">
        <v>1989</v>
      </c>
      <c r="E43" s="33" t="s">
        <v>94</v>
      </c>
      <c r="F43" s="36"/>
      <c r="G43" s="35">
        <v>0.02082175925925926</v>
      </c>
      <c r="H43" s="49">
        <f t="shared" si="0"/>
        <v>0.02082175925925926</v>
      </c>
      <c r="I43" s="36">
        <f t="shared" si="1"/>
        <v>51.417454141189545</v>
      </c>
    </row>
    <row r="44" spans="1:9" ht="12.75">
      <c r="A44" s="7">
        <v>36</v>
      </c>
      <c r="B44" s="7" t="s">
        <v>218</v>
      </c>
      <c r="C44" s="7" t="s">
        <v>219</v>
      </c>
      <c r="D44" s="7">
        <v>1987</v>
      </c>
      <c r="E44" s="7" t="s">
        <v>94</v>
      </c>
      <c r="F44" s="10"/>
      <c r="G44" s="12">
        <v>0.0624884259259259</v>
      </c>
      <c r="H44" s="15">
        <f t="shared" si="0"/>
        <v>0.0624884259259259</v>
      </c>
      <c r="I44" s="8">
        <v>51.42</v>
      </c>
    </row>
    <row r="45" spans="1:9" ht="12.75">
      <c r="A45" s="33">
        <v>38</v>
      </c>
      <c r="B45" s="33" t="s">
        <v>78</v>
      </c>
      <c r="C45" s="33" t="s">
        <v>79</v>
      </c>
      <c r="D45" s="33">
        <v>1948</v>
      </c>
      <c r="E45" s="33" t="s">
        <v>94</v>
      </c>
      <c r="F45" s="36">
        <v>20.44</v>
      </c>
      <c r="G45" s="35">
        <v>0.020868055555555556</v>
      </c>
      <c r="H45" s="49">
        <f t="shared" si="0"/>
        <v>0.016602625</v>
      </c>
      <c r="I45" s="36">
        <f t="shared" si="1"/>
        <v>64.48389046020444</v>
      </c>
    </row>
    <row r="46" spans="1:9" ht="12.75">
      <c r="A46" s="9">
        <v>39</v>
      </c>
      <c r="B46" s="7" t="s">
        <v>220</v>
      </c>
      <c r="C46" s="7" t="s">
        <v>221</v>
      </c>
      <c r="D46" s="7">
        <v>1976</v>
      </c>
      <c r="E46" s="7" t="s">
        <v>91</v>
      </c>
      <c r="F46" s="10">
        <v>10</v>
      </c>
      <c r="G46" s="12">
        <v>0.021574074074074075</v>
      </c>
      <c r="H46" s="15">
        <f t="shared" si="0"/>
        <v>0.01941666666666667</v>
      </c>
      <c r="I46" s="8">
        <f t="shared" si="1"/>
        <v>55.138292799236986</v>
      </c>
    </row>
    <row r="47" spans="1:9" ht="12.75">
      <c r="A47" s="33">
        <v>40</v>
      </c>
      <c r="B47" s="33" t="s">
        <v>222</v>
      </c>
      <c r="C47" s="33" t="s">
        <v>223</v>
      </c>
      <c r="D47" s="33">
        <v>1977</v>
      </c>
      <c r="E47" s="33" t="s">
        <v>95</v>
      </c>
      <c r="F47" s="36">
        <v>10</v>
      </c>
      <c r="G47" s="35">
        <v>0.02172453703703704</v>
      </c>
      <c r="H47" s="49">
        <f t="shared" si="0"/>
        <v>0.019552083333333335</v>
      </c>
      <c r="I47" s="36">
        <f t="shared" si="1"/>
        <v>54.75640797963652</v>
      </c>
    </row>
    <row r="48" spans="1:9" ht="12.75">
      <c r="A48" s="9">
        <v>41</v>
      </c>
      <c r="B48" s="7" t="s">
        <v>203</v>
      </c>
      <c r="C48" s="7" t="s">
        <v>204</v>
      </c>
      <c r="D48" s="7">
        <v>1955</v>
      </c>
      <c r="E48" s="7" t="s">
        <v>94</v>
      </c>
      <c r="F48" s="10">
        <v>14.83</v>
      </c>
      <c r="G48" s="12">
        <v>0.0221875</v>
      </c>
      <c r="H48" s="15">
        <f t="shared" si="0"/>
        <v>0.01889709375</v>
      </c>
      <c r="I48" s="8">
        <f t="shared" si="1"/>
        <v>56.65431235169967</v>
      </c>
    </row>
    <row r="49" spans="1:9" ht="12.75">
      <c r="A49" s="33">
        <v>42</v>
      </c>
      <c r="B49" s="33" t="s">
        <v>65</v>
      </c>
      <c r="C49" s="33" t="s">
        <v>107</v>
      </c>
      <c r="D49" s="33">
        <v>1933</v>
      </c>
      <c r="E49" s="33" t="s">
        <v>94</v>
      </c>
      <c r="F49" s="36">
        <v>33.3</v>
      </c>
      <c r="G49" s="35">
        <v>0.02291666666666667</v>
      </c>
      <c r="H49" s="49">
        <f t="shared" si="0"/>
        <v>0.01528541666666667</v>
      </c>
      <c r="I49" s="36">
        <f t="shared" si="1"/>
        <v>70.04073720715398</v>
      </c>
    </row>
    <row r="50" spans="1:9" ht="12.75">
      <c r="A50" s="59">
        <v>43</v>
      </c>
      <c r="B50" s="59" t="s">
        <v>82</v>
      </c>
      <c r="C50" s="59" t="s">
        <v>83</v>
      </c>
      <c r="D50" s="59">
        <v>1968</v>
      </c>
      <c r="E50" s="59" t="s">
        <v>94</v>
      </c>
      <c r="F50" s="56">
        <v>16.93</v>
      </c>
      <c r="G50" s="60">
        <v>0.0234375</v>
      </c>
      <c r="H50" s="57">
        <f t="shared" si="0"/>
        <v>0.01946953125</v>
      </c>
      <c r="I50" s="58">
        <f t="shared" si="1"/>
        <v>54.98857872358133</v>
      </c>
    </row>
    <row r="51" spans="1:9" ht="12.75">
      <c r="A51" s="33">
        <v>44</v>
      </c>
      <c r="B51" s="33" t="s">
        <v>183</v>
      </c>
      <c r="C51" s="33" t="s">
        <v>184</v>
      </c>
      <c r="D51" s="33">
        <v>1966</v>
      </c>
      <c r="E51" s="33" t="s">
        <v>94</v>
      </c>
      <c r="F51" s="36">
        <v>18.26</v>
      </c>
      <c r="G51" s="35">
        <v>0.02369212962962963</v>
      </c>
      <c r="H51" s="49">
        <f t="shared" si="0"/>
        <v>0.019365946759259258</v>
      </c>
      <c r="I51" s="36">
        <f t="shared" si="1"/>
        <v>55.28270139129526</v>
      </c>
    </row>
  </sheetData>
  <mergeCells count="2">
    <mergeCell ref="A1:I1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27">
      <selection activeCell="C50" sqref="C50"/>
    </sheetView>
  </sheetViews>
  <sheetFormatPr defaultColWidth="9.140625" defaultRowHeight="12.75"/>
  <cols>
    <col min="2" max="2" width="10.7109375" style="0" customWidth="1"/>
    <col min="3" max="3" width="17.00390625" style="0" customWidth="1"/>
    <col min="5" max="5" width="20.28125" style="0" customWidth="1"/>
    <col min="6" max="6" width="10.57421875" style="0" customWidth="1"/>
  </cols>
  <sheetData>
    <row r="1" spans="1:9" ht="12.75">
      <c r="A1" s="62" t="s">
        <v>225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38"/>
      <c r="B2" s="38"/>
      <c r="C2" s="38"/>
      <c r="D2" s="38"/>
      <c r="E2" s="38"/>
      <c r="F2" s="38"/>
      <c r="G2" s="38"/>
      <c r="H2" s="38"/>
      <c r="I2" s="38"/>
    </row>
    <row r="3" spans="1:9" ht="12.75">
      <c r="A3" s="61" t="s">
        <v>242</v>
      </c>
      <c r="B3" s="61"/>
      <c r="C3" s="61"/>
      <c r="D3" s="61"/>
      <c r="E3" s="61"/>
      <c r="F3" s="61"/>
      <c r="G3" s="61"/>
      <c r="H3" s="61"/>
      <c r="I3" s="38"/>
    </row>
    <row r="4" spans="1:9" ht="18">
      <c r="A4" s="40" t="s">
        <v>226</v>
      </c>
      <c r="B4" s="41"/>
      <c r="C4" s="41"/>
      <c r="D4" s="41"/>
      <c r="E4" s="41"/>
      <c r="F4" s="41"/>
      <c r="G4" s="41"/>
      <c r="H4" s="38"/>
      <c r="I4" s="38"/>
    </row>
    <row r="5" spans="1:9" ht="12.75">
      <c r="A5" s="40" t="s">
        <v>8</v>
      </c>
      <c r="B5" s="42"/>
      <c r="C5" s="42"/>
      <c r="D5" s="42"/>
      <c r="E5" s="43">
        <v>0.010590277777777777</v>
      </c>
      <c r="F5" s="42"/>
      <c r="G5" s="42"/>
      <c r="H5" s="44"/>
      <c r="I5" s="44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51">
      <c r="A7" s="31" t="s">
        <v>3</v>
      </c>
      <c r="B7" s="31" t="s">
        <v>0</v>
      </c>
      <c r="C7" s="31" t="s">
        <v>1</v>
      </c>
      <c r="D7" s="31" t="s">
        <v>56</v>
      </c>
      <c r="E7" s="31" t="s">
        <v>88</v>
      </c>
      <c r="F7" s="31" t="s">
        <v>2</v>
      </c>
      <c r="G7" s="32" t="s">
        <v>4</v>
      </c>
      <c r="H7" s="32" t="s">
        <v>5</v>
      </c>
      <c r="I7" s="31" t="s">
        <v>6</v>
      </c>
    </row>
    <row r="8" spans="1:9" ht="12.75">
      <c r="A8" s="9">
        <v>1</v>
      </c>
      <c r="B8" s="9" t="s">
        <v>36</v>
      </c>
      <c r="C8" s="9" t="s">
        <v>51</v>
      </c>
      <c r="D8" s="7">
        <v>1981</v>
      </c>
      <c r="E8" s="7"/>
      <c r="F8" s="8"/>
      <c r="G8" s="15">
        <v>0.013703703703703704</v>
      </c>
      <c r="H8" s="15">
        <f>((G8*24)*(1-F8/100))/24</f>
        <v>0.013703703703703704</v>
      </c>
      <c r="I8" s="8">
        <f>(E$5*24)/(H8*24)*100</f>
        <v>77.28040540540539</v>
      </c>
    </row>
    <row r="9" spans="1:9" ht="12.75">
      <c r="A9" s="33">
        <v>2</v>
      </c>
      <c r="B9" s="33" t="s">
        <v>15</v>
      </c>
      <c r="C9" s="33" t="s">
        <v>16</v>
      </c>
      <c r="D9" s="33">
        <v>1965</v>
      </c>
      <c r="E9" s="33" t="s">
        <v>91</v>
      </c>
      <c r="F9" s="36">
        <v>8.13</v>
      </c>
      <c r="G9" s="35">
        <v>0.014143518518518519</v>
      </c>
      <c r="H9" s="49">
        <f aca="true" t="shared" si="0" ref="H9:H55">((G9*24)*(1-F9/100))/24</f>
        <v>0.012993650462962962</v>
      </c>
      <c r="I9" s="36">
        <f aca="true" t="shared" si="1" ref="I9:I55">(E$5*24)/(H9*24)*100</f>
        <v>81.50348362813247</v>
      </c>
    </row>
    <row r="10" spans="1:9" ht="12.75">
      <c r="A10" s="7">
        <v>3</v>
      </c>
      <c r="B10" s="7" t="s">
        <v>227</v>
      </c>
      <c r="C10" s="7" t="s">
        <v>228</v>
      </c>
      <c r="D10" s="7">
        <v>1983</v>
      </c>
      <c r="E10" s="7" t="s">
        <v>92</v>
      </c>
      <c r="F10" s="10"/>
      <c r="G10" s="12">
        <v>0.014166666666666666</v>
      </c>
      <c r="H10" s="15">
        <f t="shared" si="0"/>
        <v>0.014166666666666666</v>
      </c>
      <c r="I10" s="10">
        <f t="shared" si="1"/>
        <v>74.75490196078431</v>
      </c>
    </row>
    <row r="11" spans="1:9" ht="12.75">
      <c r="A11" s="33">
        <v>4</v>
      </c>
      <c r="B11" s="33" t="s">
        <v>76</v>
      </c>
      <c r="C11" s="33" t="s">
        <v>77</v>
      </c>
      <c r="D11" s="33">
        <v>1981</v>
      </c>
      <c r="E11" s="33" t="s">
        <v>94</v>
      </c>
      <c r="F11" s="34"/>
      <c r="G11" s="35">
        <v>0.014710648148148148</v>
      </c>
      <c r="H11" s="49">
        <f>((G11*24)*(1-F11/100))/24</f>
        <v>0.014710648148148148</v>
      </c>
      <c r="I11" s="36">
        <f>(E$5*24)/(H11*24)*100</f>
        <v>71.99055861526357</v>
      </c>
    </row>
    <row r="12" spans="1:9" ht="12.75">
      <c r="A12" s="7">
        <v>5</v>
      </c>
      <c r="B12" s="7" t="s">
        <v>33</v>
      </c>
      <c r="C12" s="7" t="s">
        <v>34</v>
      </c>
      <c r="D12" s="7">
        <v>1989</v>
      </c>
      <c r="E12" s="7" t="s">
        <v>91</v>
      </c>
      <c r="F12" s="28"/>
      <c r="G12" s="12">
        <v>0.015081018518518516</v>
      </c>
      <c r="H12" s="15">
        <f t="shared" si="0"/>
        <v>0.015081018518518516</v>
      </c>
      <c r="I12" s="10">
        <f t="shared" si="1"/>
        <v>70.22256331542594</v>
      </c>
    </row>
    <row r="13" spans="1:9" ht="12.75">
      <c r="A13" s="33">
        <v>6</v>
      </c>
      <c r="B13" s="33" t="s">
        <v>30</v>
      </c>
      <c r="C13" s="33" t="s">
        <v>31</v>
      </c>
      <c r="D13" s="33">
        <v>1973</v>
      </c>
      <c r="E13" s="33" t="s">
        <v>95</v>
      </c>
      <c r="F13" s="34"/>
      <c r="G13" s="35">
        <v>0.015185185185185185</v>
      </c>
      <c r="H13" s="49">
        <f t="shared" si="0"/>
        <v>0.015185185185185185</v>
      </c>
      <c r="I13" s="36">
        <f t="shared" si="1"/>
        <v>69.74085365853658</v>
      </c>
    </row>
    <row r="14" spans="1:9" ht="12.75">
      <c r="A14" s="9">
        <v>7</v>
      </c>
      <c r="B14" s="7" t="s">
        <v>126</v>
      </c>
      <c r="C14" s="7" t="s">
        <v>127</v>
      </c>
      <c r="D14" s="7">
        <v>1981</v>
      </c>
      <c r="E14" s="7" t="s">
        <v>91</v>
      </c>
      <c r="F14" s="8">
        <v>10</v>
      </c>
      <c r="G14" s="12">
        <v>0.015196759259259259</v>
      </c>
      <c r="H14" s="15">
        <f t="shared" si="0"/>
        <v>0.013677083333333333</v>
      </c>
      <c r="I14" s="8">
        <f t="shared" si="1"/>
        <v>77.43082000507742</v>
      </c>
    </row>
    <row r="15" spans="1:9" ht="12.75">
      <c r="A15" s="33">
        <v>8</v>
      </c>
      <c r="B15" s="33" t="s">
        <v>185</v>
      </c>
      <c r="C15" s="33" t="s">
        <v>130</v>
      </c>
      <c r="D15" s="33">
        <v>1954</v>
      </c>
      <c r="E15" s="33"/>
      <c r="F15" s="36">
        <v>15.59</v>
      </c>
      <c r="G15" s="35">
        <v>0.015208333333333332</v>
      </c>
      <c r="H15" s="49">
        <f t="shared" si="0"/>
        <v>0.012837354166666667</v>
      </c>
      <c r="I15" s="36">
        <f t="shared" si="1"/>
        <v>82.49579812385622</v>
      </c>
    </row>
    <row r="16" spans="1:9" ht="12.75">
      <c r="A16" s="9">
        <v>9</v>
      </c>
      <c r="B16" s="7" t="s">
        <v>28</v>
      </c>
      <c r="C16" s="7" t="s">
        <v>29</v>
      </c>
      <c r="D16" s="7">
        <v>1992</v>
      </c>
      <c r="E16" s="7" t="s">
        <v>92</v>
      </c>
      <c r="F16" s="10"/>
      <c r="G16" s="12">
        <v>0.015300925925925926</v>
      </c>
      <c r="H16" s="15">
        <f t="shared" si="0"/>
        <v>0.015300925925925926</v>
      </c>
      <c r="I16" s="8">
        <f t="shared" si="1"/>
        <v>69.21331316187594</v>
      </c>
    </row>
    <row r="17" spans="1:9" ht="12.75">
      <c r="A17" s="33">
        <v>10</v>
      </c>
      <c r="B17" s="33" t="s">
        <v>131</v>
      </c>
      <c r="C17" s="33" t="s">
        <v>132</v>
      </c>
      <c r="D17" s="33">
        <v>1974</v>
      </c>
      <c r="E17" s="33" t="s">
        <v>95</v>
      </c>
      <c r="F17" s="36"/>
      <c r="G17" s="35">
        <v>0.015381944444444443</v>
      </c>
      <c r="H17" s="49">
        <f t="shared" si="0"/>
        <v>0.015381944444444443</v>
      </c>
      <c r="I17" s="36">
        <f t="shared" si="1"/>
        <v>68.84875846501129</v>
      </c>
    </row>
    <row r="18" spans="1:9" ht="12.75">
      <c r="A18" s="9">
        <v>11</v>
      </c>
      <c r="B18" s="7" t="s">
        <v>41</v>
      </c>
      <c r="C18" s="7" t="s">
        <v>42</v>
      </c>
      <c r="D18" s="7">
        <v>1966</v>
      </c>
      <c r="E18" s="7" t="s">
        <v>94</v>
      </c>
      <c r="F18" s="10">
        <v>7.9</v>
      </c>
      <c r="G18" s="12">
        <v>0.01564814814814815</v>
      </c>
      <c r="H18" s="15">
        <f t="shared" si="0"/>
        <v>0.01441194444444445</v>
      </c>
      <c r="I18" s="8">
        <f t="shared" si="1"/>
        <v>73.4826436404988</v>
      </c>
    </row>
    <row r="19" spans="1:9" ht="12.75">
      <c r="A19" s="33">
        <v>12</v>
      </c>
      <c r="B19" s="33" t="s">
        <v>212</v>
      </c>
      <c r="C19" s="33" t="s">
        <v>213</v>
      </c>
      <c r="D19" s="33">
        <v>1982</v>
      </c>
      <c r="E19" s="33"/>
      <c r="F19" s="36"/>
      <c r="G19" s="35">
        <v>0.01611111111111111</v>
      </c>
      <c r="H19" s="49">
        <f t="shared" si="0"/>
        <v>0.01611111111111111</v>
      </c>
      <c r="I19" s="36">
        <f t="shared" si="1"/>
        <v>65.73275862068965</v>
      </c>
    </row>
    <row r="20" spans="1:9" ht="12.75">
      <c r="A20" s="9">
        <v>13</v>
      </c>
      <c r="B20" s="7" t="s">
        <v>24</v>
      </c>
      <c r="C20" s="7" t="s">
        <v>25</v>
      </c>
      <c r="D20" s="7">
        <v>1975</v>
      </c>
      <c r="E20" s="7" t="s">
        <v>96</v>
      </c>
      <c r="F20" s="10"/>
      <c r="G20" s="12">
        <v>0.016168981481481482</v>
      </c>
      <c r="H20" s="15">
        <f t="shared" si="0"/>
        <v>0.016168981481481482</v>
      </c>
      <c r="I20" s="8">
        <f t="shared" si="1"/>
        <v>65.4974946313529</v>
      </c>
    </row>
    <row r="21" spans="1:9" ht="12.75">
      <c r="A21" s="33">
        <v>14</v>
      </c>
      <c r="B21" s="33" t="s">
        <v>37</v>
      </c>
      <c r="C21" s="33" t="s">
        <v>38</v>
      </c>
      <c r="D21" s="33">
        <v>1971</v>
      </c>
      <c r="E21" s="33" t="s">
        <v>93</v>
      </c>
      <c r="F21" s="36"/>
      <c r="G21" s="35">
        <v>0.016180555555555556</v>
      </c>
      <c r="H21" s="49">
        <f t="shared" si="0"/>
        <v>0.016180555555555556</v>
      </c>
      <c r="I21" s="36">
        <f t="shared" si="1"/>
        <v>65.45064377682404</v>
      </c>
    </row>
    <row r="22" spans="1:9" ht="12.75">
      <c r="A22" s="9">
        <v>15</v>
      </c>
      <c r="B22" s="7" t="s">
        <v>211</v>
      </c>
      <c r="C22" s="7" t="s">
        <v>63</v>
      </c>
      <c r="D22" s="7">
        <v>1988</v>
      </c>
      <c r="E22" s="7" t="s">
        <v>111</v>
      </c>
      <c r="F22" s="10"/>
      <c r="G22" s="12">
        <v>0.01625</v>
      </c>
      <c r="H22" s="15">
        <f t="shared" si="0"/>
        <v>0.01625</v>
      </c>
      <c r="I22" s="8">
        <f t="shared" si="1"/>
        <v>65.17094017094016</v>
      </c>
    </row>
    <row r="23" spans="1:9" ht="12.75">
      <c r="A23" s="33">
        <v>16</v>
      </c>
      <c r="B23" s="33" t="s">
        <v>52</v>
      </c>
      <c r="C23" s="33" t="s">
        <v>53</v>
      </c>
      <c r="D23" s="33">
        <v>1959</v>
      </c>
      <c r="E23" s="33" t="s">
        <v>91</v>
      </c>
      <c r="F23" s="36">
        <v>11.96</v>
      </c>
      <c r="G23" s="35">
        <v>0.016273148148148148</v>
      </c>
      <c r="H23" s="49">
        <f t="shared" si="0"/>
        <v>0.014326879629629629</v>
      </c>
      <c r="I23" s="36">
        <f t="shared" si="1"/>
        <v>73.9189415389229</v>
      </c>
    </row>
    <row r="24" spans="1:9" ht="12.75">
      <c r="A24" s="9">
        <v>17</v>
      </c>
      <c r="B24" s="7" t="s">
        <v>26</v>
      </c>
      <c r="C24" s="7" t="s">
        <v>27</v>
      </c>
      <c r="D24" s="7">
        <v>1952</v>
      </c>
      <c r="E24" s="7" t="s">
        <v>96</v>
      </c>
      <c r="F24" s="10">
        <v>17.18</v>
      </c>
      <c r="G24" s="12">
        <v>0.016550925925925924</v>
      </c>
      <c r="H24" s="15">
        <f t="shared" si="0"/>
        <v>0.01370747685185185</v>
      </c>
      <c r="I24" s="8">
        <f t="shared" si="1"/>
        <v>77.2591330427602</v>
      </c>
    </row>
    <row r="25" spans="1:9" ht="12.75">
      <c r="A25" s="33">
        <v>18</v>
      </c>
      <c r="B25" s="33" t="s">
        <v>212</v>
      </c>
      <c r="C25" s="33" t="s">
        <v>229</v>
      </c>
      <c r="D25" s="33">
        <v>1976</v>
      </c>
      <c r="E25" s="33" t="s">
        <v>230</v>
      </c>
      <c r="F25" s="36"/>
      <c r="G25" s="35">
        <v>0.016620370370370372</v>
      </c>
      <c r="H25" s="49">
        <f t="shared" si="0"/>
        <v>0.016620370370370372</v>
      </c>
      <c r="I25" s="36">
        <f t="shared" si="1"/>
        <v>63.71866295264622</v>
      </c>
    </row>
    <row r="26" spans="1:9" ht="12.75">
      <c r="A26" s="9">
        <v>19</v>
      </c>
      <c r="B26" s="7" t="s">
        <v>47</v>
      </c>
      <c r="C26" s="7" t="s">
        <v>48</v>
      </c>
      <c r="D26" s="7">
        <v>1961</v>
      </c>
      <c r="E26" s="7" t="s">
        <v>94</v>
      </c>
      <c r="F26" s="10">
        <v>10.62</v>
      </c>
      <c r="G26" s="12">
        <v>0.016689814814814817</v>
      </c>
      <c r="H26" s="15">
        <f t="shared" si="0"/>
        <v>0.014917356481481485</v>
      </c>
      <c r="I26" s="10">
        <f t="shared" si="1"/>
        <v>70.99299256489999</v>
      </c>
    </row>
    <row r="27" spans="1:9" ht="12.75">
      <c r="A27" s="33">
        <v>20</v>
      </c>
      <c r="B27" s="33" t="s">
        <v>231</v>
      </c>
      <c r="C27" s="33" t="s">
        <v>139</v>
      </c>
      <c r="D27" s="33">
        <v>1963</v>
      </c>
      <c r="E27" s="33" t="s">
        <v>140</v>
      </c>
      <c r="F27" s="36">
        <v>9.36</v>
      </c>
      <c r="G27" s="35">
        <v>0.016747685185185185</v>
      </c>
      <c r="H27" s="49">
        <f t="shared" si="0"/>
        <v>0.015180101851851853</v>
      </c>
      <c r="I27" s="36">
        <f t="shared" si="1"/>
        <v>69.76420765243975</v>
      </c>
    </row>
    <row r="28" spans="1:9" ht="12.75">
      <c r="A28" s="9">
        <v>21</v>
      </c>
      <c r="B28" s="7" t="s">
        <v>80</v>
      </c>
      <c r="C28" s="7" t="s">
        <v>81</v>
      </c>
      <c r="D28" s="7">
        <v>1960</v>
      </c>
      <c r="E28" s="7" t="s">
        <v>94</v>
      </c>
      <c r="F28" s="10">
        <v>11.28</v>
      </c>
      <c r="G28" s="12">
        <v>0.01681712962962963</v>
      </c>
      <c r="H28" s="15">
        <f t="shared" si="0"/>
        <v>0.014920157407407408</v>
      </c>
      <c r="I28" s="8">
        <f t="shared" si="1"/>
        <v>70.97966521800919</v>
      </c>
    </row>
    <row r="29" spans="1:9" ht="12.75">
      <c r="A29" s="33">
        <v>22</v>
      </c>
      <c r="B29" s="33" t="s">
        <v>201</v>
      </c>
      <c r="C29" s="33" t="s">
        <v>202</v>
      </c>
      <c r="D29" s="33">
        <v>1966</v>
      </c>
      <c r="E29" s="33" t="s">
        <v>214</v>
      </c>
      <c r="F29" s="36">
        <v>7.9</v>
      </c>
      <c r="G29" s="35">
        <v>0.01709490740740741</v>
      </c>
      <c r="H29" s="49">
        <f t="shared" si="0"/>
        <v>0.015744409722222224</v>
      </c>
      <c r="I29" s="36">
        <f t="shared" si="1"/>
        <v>67.2637333797931</v>
      </c>
    </row>
    <row r="30" spans="1:9" ht="12.75">
      <c r="A30" s="9">
        <v>23</v>
      </c>
      <c r="B30" s="7" t="s">
        <v>20</v>
      </c>
      <c r="C30" s="7" t="s">
        <v>21</v>
      </c>
      <c r="D30" s="7">
        <v>1977</v>
      </c>
      <c r="E30" s="7" t="s">
        <v>95</v>
      </c>
      <c r="F30" s="10"/>
      <c r="G30" s="12">
        <v>0.017106481481481483</v>
      </c>
      <c r="H30" s="15">
        <f t="shared" si="0"/>
        <v>0.017106481481481483</v>
      </c>
      <c r="I30" s="10">
        <f t="shared" si="1"/>
        <v>61.90798376184033</v>
      </c>
    </row>
    <row r="31" spans="1:9" ht="12.75">
      <c r="A31" s="33">
        <v>24</v>
      </c>
      <c r="B31" s="33" t="s">
        <v>22</v>
      </c>
      <c r="C31" s="33" t="s">
        <v>23</v>
      </c>
      <c r="D31" s="33">
        <v>1968</v>
      </c>
      <c r="E31" s="33" t="s">
        <v>96</v>
      </c>
      <c r="F31" s="36">
        <v>6.3</v>
      </c>
      <c r="G31" s="35">
        <v>0.017222222222222222</v>
      </c>
      <c r="H31" s="49">
        <f t="shared" si="0"/>
        <v>0.016137222222222223</v>
      </c>
      <c r="I31" s="36">
        <f t="shared" si="1"/>
        <v>65.62639859537988</v>
      </c>
    </row>
    <row r="32" spans="1:9" ht="12.75">
      <c r="A32" s="9">
        <v>25</v>
      </c>
      <c r="B32" s="7" t="s">
        <v>49</v>
      </c>
      <c r="C32" s="7" t="s">
        <v>50</v>
      </c>
      <c r="D32" s="7">
        <v>1976</v>
      </c>
      <c r="E32" s="7" t="s">
        <v>95</v>
      </c>
      <c r="F32" s="10"/>
      <c r="G32" s="12">
        <v>0.017361111111111112</v>
      </c>
      <c r="H32" s="15">
        <f t="shared" si="0"/>
        <v>0.017361111111111112</v>
      </c>
      <c r="I32" s="10">
        <f t="shared" si="1"/>
        <v>61</v>
      </c>
    </row>
    <row r="33" spans="1:9" ht="12.75">
      <c r="A33" s="33">
        <v>26</v>
      </c>
      <c r="B33" s="33" t="s">
        <v>43</v>
      </c>
      <c r="C33" s="33" t="s">
        <v>46</v>
      </c>
      <c r="D33" s="33">
        <v>1967</v>
      </c>
      <c r="E33" s="33" t="s">
        <v>92</v>
      </c>
      <c r="F33" s="36">
        <v>7.51</v>
      </c>
      <c r="G33" s="35">
        <v>0.017395833333333336</v>
      </c>
      <c r="H33" s="49">
        <f t="shared" si="0"/>
        <v>0.016089406250000004</v>
      </c>
      <c r="I33" s="36">
        <f t="shared" si="1"/>
        <v>65.82143314193323</v>
      </c>
    </row>
    <row r="34" spans="1:9" ht="12.75">
      <c r="A34" s="9">
        <v>27</v>
      </c>
      <c r="B34" s="7" t="s">
        <v>15</v>
      </c>
      <c r="C34" s="7" t="s">
        <v>32</v>
      </c>
      <c r="D34" s="7">
        <v>1971</v>
      </c>
      <c r="E34" s="7" t="s">
        <v>95</v>
      </c>
      <c r="F34" s="10"/>
      <c r="G34" s="12">
        <v>0.0175</v>
      </c>
      <c r="H34" s="15">
        <f t="shared" si="0"/>
        <v>0.0175</v>
      </c>
      <c r="I34" s="10">
        <f t="shared" si="1"/>
        <v>60.51587301587301</v>
      </c>
    </row>
    <row r="35" spans="1:9" ht="12.75">
      <c r="A35" s="33">
        <v>28</v>
      </c>
      <c r="B35" s="33" t="s">
        <v>17</v>
      </c>
      <c r="C35" s="33" t="s">
        <v>102</v>
      </c>
      <c r="D35" s="33">
        <v>1995</v>
      </c>
      <c r="E35" s="33" t="s">
        <v>91</v>
      </c>
      <c r="F35" s="36"/>
      <c r="G35" s="35">
        <v>0.017592592592592594</v>
      </c>
      <c r="H35" s="49">
        <f t="shared" si="0"/>
        <v>0.017592592592592594</v>
      </c>
      <c r="I35" s="36">
        <f t="shared" si="1"/>
        <v>60.19736842105262</v>
      </c>
    </row>
    <row r="36" spans="1:9" ht="12.75">
      <c r="A36" s="9">
        <v>29</v>
      </c>
      <c r="B36" s="7" t="s">
        <v>153</v>
      </c>
      <c r="C36" s="7" t="s">
        <v>154</v>
      </c>
      <c r="D36" s="7">
        <v>1954</v>
      </c>
      <c r="E36" s="7" t="s">
        <v>94</v>
      </c>
      <c r="F36" s="10">
        <v>15.59</v>
      </c>
      <c r="G36" s="12">
        <v>0.017708333333333333</v>
      </c>
      <c r="H36" s="15">
        <f t="shared" si="0"/>
        <v>0.014947604166666665</v>
      </c>
      <c r="I36" s="10">
        <f t="shared" si="1"/>
        <v>70.84933250637063</v>
      </c>
    </row>
    <row r="37" spans="1:9" ht="12.75">
      <c r="A37" s="33">
        <v>30</v>
      </c>
      <c r="B37" s="33" t="s">
        <v>146</v>
      </c>
      <c r="C37" s="33" t="s">
        <v>102</v>
      </c>
      <c r="D37" s="33">
        <v>1997</v>
      </c>
      <c r="E37" s="33" t="s">
        <v>91</v>
      </c>
      <c r="F37" s="36"/>
      <c r="G37" s="35">
        <v>0.017777777777777778</v>
      </c>
      <c r="H37" s="49">
        <f t="shared" si="0"/>
        <v>0.017777777777777778</v>
      </c>
      <c r="I37" s="36">
        <f t="shared" si="1"/>
        <v>59.5703125</v>
      </c>
    </row>
    <row r="38" spans="1:9" ht="12.75">
      <c r="A38" s="9">
        <v>31</v>
      </c>
      <c r="B38" s="7" t="s">
        <v>157</v>
      </c>
      <c r="C38" s="7" t="s">
        <v>53</v>
      </c>
      <c r="D38" s="7">
        <v>1993</v>
      </c>
      <c r="E38" s="7" t="s">
        <v>91</v>
      </c>
      <c r="F38" s="10">
        <v>10</v>
      </c>
      <c r="G38" s="12">
        <v>0.017939814814814815</v>
      </c>
      <c r="H38" s="15">
        <f t="shared" si="0"/>
        <v>0.016145833333333335</v>
      </c>
      <c r="I38" s="10">
        <f t="shared" si="1"/>
        <v>65.59139784946235</v>
      </c>
    </row>
    <row r="39" spans="1:9" ht="12.75">
      <c r="A39" s="33">
        <v>32</v>
      </c>
      <c r="B39" s="33" t="s">
        <v>165</v>
      </c>
      <c r="C39" s="33" t="s">
        <v>166</v>
      </c>
      <c r="D39" s="33">
        <v>1960</v>
      </c>
      <c r="E39" s="33" t="s">
        <v>90</v>
      </c>
      <c r="F39" s="36">
        <v>11.28</v>
      </c>
      <c r="G39" s="35">
        <v>0.01806712962962963</v>
      </c>
      <c r="H39" s="49">
        <f t="shared" si="0"/>
        <v>0.01602915740740741</v>
      </c>
      <c r="I39" s="36">
        <f t="shared" si="1"/>
        <v>66.06883636243904</v>
      </c>
    </row>
    <row r="40" spans="1:9" ht="12.75">
      <c r="A40" s="9">
        <v>33</v>
      </c>
      <c r="B40" s="7" t="s">
        <v>155</v>
      </c>
      <c r="C40" s="7" t="s">
        <v>156</v>
      </c>
      <c r="D40" s="7">
        <v>1962</v>
      </c>
      <c r="E40" s="28"/>
      <c r="F40" s="10">
        <v>20.98</v>
      </c>
      <c r="G40" s="12">
        <v>0.018194444444444444</v>
      </c>
      <c r="H40" s="15">
        <f t="shared" si="0"/>
        <v>0.01437725</v>
      </c>
      <c r="I40" s="10">
        <f t="shared" si="1"/>
        <v>73.65996819821439</v>
      </c>
    </row>
    <row r="41" spans="1:9" ht="12.75">
      <c r="A41" s="33">
        <v>34</v>
      </c>
      <c r="B41" s="33" t="s">
        <v>232</v>
      </c>
      <c r="C41" s="33" t="s">
        <v>233</v>
      </c>
      <c r="D41" s="33">
        <v>1993</v>
      </c>
      <c r="E41" s="34" t="s">
        <v>91</v>
      </c>
      <c r="F41" s="36">
        <v>10</v>
      </c>
      <c r="G41" s="35">
        <v>0.01835648148148148</v>
      </c>
      <c r="H41" s="49">
        <f t="shared" si="0"/>
        <v>0.016520833333333332</v>
      </c>
      <c r="I41" s="36">
        <f t="shared" si="1"/>
        <v>64.1025641025641</v>
      </c>
    </row>
    <row r="42" spans="1:9" ht="12.75">
      <c r="A42" s="9">
        <v>35</v>
      </c>
      <c r="B42" s="7" t="s">
        <v>68</v>
      </c>
      <c r="C42" s="7" t="s">
        <v>63</v>
      </c>
      <c r="D42" s="7">
        <v>1993</v>
      </c>
      <c r="E42" s="7" t="s">
        <v>111</v>
      </c>
      <c r="F42" s="10"/>
      <c r="G42" s="12">
        <v>0.018541666666666668</v>
      </c>
      <c r="H42" s="15">
        <f t="shared" si="0"/>
        <v>0.018541666666666668</v>
      </c>
      <c r="I42" s="10">
        <f t="shared" si="1"/>
        <v>57.116104868913844</v>
      </c>
    </row>
    <row r="43" spans="1:9" ht="12.75">
      <c r="A43" s="33">
        <v>36</v>
      </c>
      <c r="B43" s="33" t="s">
        <v>162</v>
      </c>
      <c r="C43" s="33" t="s">
        <v>163</v>
      </c>
      <c r="D43" s="33">
        <v>1955</v>
      </c>
      <c r="E43" s="33" t="s">
        <v>94</v>
      </c>
      <c r="F43" s="36">
        <v>14.83</v>
      </c>
      <c r="G43" s="35">
        <v>0.018599537037037036</v>
      </c>
      <c r="H43" s="49">
        <f t="shared" si="0"/>
        <v>0.015841225694444443</v>
      </c>
      <c r="I43" s="36">
        <f t="shared" si="1"/>
        <v>66.85264121634107</v>
      </c>
    </row>
    <row r="44" spans="1:9" ht="12.75">
      <c r="A44" s="9">
        <v>37</v>
      </c>
      <c r="B44" s="7" t="s">
        <v>218</v>
      </c>
      <c r="C44" s="7" t="s">
        <v>219</v>
      </c>
      <c r="D44" s="7">
        <v>1987</v>
      </c>
      <c r="E44" s="7" t="s">
        <v>94</v>
      </c>
      <c r="F44" s="10"/>
      <c r="G44" s="12">
        <v>0.018657407407407407</v>
      </c>
      <c r="H44" s="15">
        <f t="shared" si="0"/>
        <v>0.018657407407407407</v>
      </c>
      <c r="I44" s="10">
        <f t="shared" si="1"/>
        <v>56.76178660049628</v>
      </c>
    </row>
    <row r="45" spans="1:9" ht="12.75">
      <c r="A45" s="33">
        <v>38</v>
      </c>
      <c r="B45" s="33" t="s">
        <v>234</v>
      </c>
      <c r="C45" s="33" t="s">
        <v>235</v>
      </c>
      <c r="D45" s="33">
        <v>1957</v>
      </c>
      <c r="E45" s="33" t="s">
        <v>230</v>
      </c>
      <c r="F45" s="36">
        <v>13.36</v>
      </c>
      <c r="G45" s="35">
        <v>0.01894675925925926</v>
      </c>
      <c r="H45" s="49">
        <f t="shared" si="0"/>
        <v>0.016415472222222224</v>
      </c>
      <c r="I45" s="36">
        <f t="shared" si="1"/>
        <v>64.51400017260138</v>
      </c>
    </row>
    <row r="46" spans="1:9" ht="12.75">
      <c r="A46" s="9">
        <v>39</v>
      </c>
      <c r="B46" s="7" t="s">
        <v>66</v>
      </c>
      <c r="C46" s="7" t="s">
        <v>67</v>
      </c>
      <c r="D46" s="7">
        <v>1991</v>
      </c>
      <c r="E46" s="7" t="s">
        <v>111</v>
      </c>
      <c r="F46" s="10"/>
      <c r="G46" s="12">
        <v>0.01920138888888889</v>
      </c>
      <c r="H46" s="15">
        <f t="shared" si="0"/>
        <v>0.01920138888888889</v>
      </c>
      <c r="I46" s="8">
        <f t="shared" si="1"/>
        <v>55.15370705244123</v>
      </c>
    </row>
    <row r="47" spans="1:9" ht="12.75">
      <c r="A47" s="33">
        <v>40</v>
      </c>
      <c r="B47" s="33" t="s">
        <v>100</v>
      </c>
      <c r="C47" s="33" t="s">
        <v>101</v>
      </c>
      <c r="D47" s="33">
        <v>1961</v>
      </c>
      <c r="E47" s="33" t="s">
        <v>94</v>
      </c>
      <c r="F47" s="36">
        <v>10.62</v>
      </c>
      <c r="G47" s="35">
        <v>0.019398148148148147</v>
      </c>
      <c r="H47" s="49">
        <f t="shared" si="0"/>
        <v>0.017338064814814813</v>
      </c>
      <c r="I47" s="36">
        <f t="shared" si="1"/>
        <v>61.081083101781516</v>
      </c>
    </row>
    <row r="48" spans="1:9" ht="12.75">
      <c r="A48" s="9">
        <v>41</v>
      </c>
      <c r="B48" s="7" t="s">
        <v>236</v>
      </c>
      <c r="C48" s="7" t="s">
        <v>237</v>
      </c>
      <c r="D48" s="7">
        <v>1975</v>
      </c>
      <c r="E48" s="7" t="s">
        <v>95</v>
      </c>
      <c r="F48" s="10"/>
      <c r="G48" s="12">
        <v>0.019444444444444445</v>
      </c>
      <c r="H48" s="15">
        <f t="shared" si="0"/>
        <v>0.019444444444444445</v>
      </c>
      <c r="I48" s="10">
        <f t="shared" si="1"/>
        <v>54.46428571428571</v>
      </c>
    </row>
    <row r="49" spans="1:9" ht="12.75">
      <c r="A49" s="33">
        <v>42</v>
      </c>
      <c r="B49" s="33" t="s">
        <v>86</v>
      </c>
      <c r="C49" s="33" t="s">
        <v>87</v>
      </c>
      <c r="D49" s="33">
        <v>1964</v>
      </c>
      <c r="E49" s="33"/>
      <c r="F49" s="36">
        <v>19.63</v>
      </c>
      <c r="G49" s="35">
        <v>0.01990740740740741</v>
      </c>
      <c r="H49" s="49">
        <f t="shared" si="0"/>
        <v>0.015999583333333334</v>
      </c>
      <c r="I49" s="36">
        <f t="shared" si="1"/>
        <v>66.19095983402345</v>
      </c>
    </row>
    <row r="50" spans="1:9" ht="12.75">
      <c r="A50" s="9">
        <v>43</v>
      </c>
      <c r="B50" s="7" t="s">
        <v>162</v>
      </c>
      <c r="C50" s="7" t="s">
        <v>238</v>
      </c>
      <c r="D50" s="7">
        <v>1979</v>
      </c>
      <c r="E50" s="54"/>
      <c r="F50" s="54"/>
      <c r="G50" s="12">
        <v>0.019976851851851853</v>
      </c>
      <c r="H50" s="15">
        <f t="shared" si="0"/>
        <v>0.019976851851851853</v>
      </c>
      <c r="I50" s="8">
        <f t="shared" si="1"/>
        <v>53.0127462340672</v>
      </c>
    </row>
    <row r="51" spans="1:9" ht="12.75">
      <c r="A51" s="33">
        <v>44</v>
      </c>
      <c r="B51" s="33" t="s">
        <v>78</v>
      </c>
      <c r="C51" s="33" t="s">
        <v>79</v>
      </c>
      <c r="D51" s="33">
        <v>1948</v>
      </c>
      <c r="E51" s="33" t="s">
        <v>94</v>
      </c>
      <c r="F51" s="36">
        <v>20.44</v>
      </c>
      <c r="G51" s="35">
        <v>0.020428240740740743</v>
      </c>
      <c r="H51" s="49">
        <f t="shared" si="0"/>
        <v>0.016252708333333334</v>
      </c>
      <c r="I51" s="36">
        <f t="shared" si="1"/>
        <v>65.16008015758057</v>
      </c>
    </row>
    <row r="52" spans="1:9" ht="12.75">
      <c r="A52" s="9">
        <v>45</v>
      </c>
      <c r="B52" s="7" t="s">
        <v>35</v>
      </c>
      <c r="C52" s="7" t="s">
        <v>217</v>
      </c>
      <c r="D52" s="7">
        <v>1973</v>
      </c>
      <c r="E52" s="7" t="s">
        <v>95</v>
      </c>
      <c r="F52" s="10"/>
      <c r="G52" s="12">
        <v>0.020578703703703703</v>
      </c>
      <c r="H52" s="15">
        <f t="shared" si="0"/>
        <v>0.020578703703703703</v>
      </c>
      <c r="I52" s="10">
        <f t="shared" si="1"/>
        <v>51.46231721034871</v>
      </c>
    </row>
    <row r="53" spans="1:9" ht="12.75">
      <c r="A53" s="33">
        <v>46</v>
      </c>
      <c r="B53" s="33" t="s">
        <v>15</v>
      </c>
      <c r="C53" s="33" t="s">
        <v>81</v>
      </c>
      <c r="D53" s="33">
        <v>1989</v>
      </c>
      <c r="E53" s="33" t="s">
        <v>94</v>
      </c>
      <c r="F53" s="36"/>
      <c r="G53" s="35">
        <v>0.021319444444444443</v>
      </c>
      <c r="H53" s="49">
        <f t="shared" si="0"/>
        <v>0.021319444444444443</v>
      </c>
      <c r="I53" s="36">
        <f t="shared" si="1"/>
        <v>49.674267100977204</v>
      </c>
    </row>
    <row r="54" spans="1:9" ht="12.75">
      <c r="A54" s="9">
        <v>47</v>
      </c>
      <c r="B54" s="7" t="s">
        <v>220</v>
      </c>
      <c r="C54" s="7" t="s">
        <v>221</v>
      </c>
      <c r="D54" s="7">
        <v>1976</v>
      </c>
      <c r="E54" s="7" t="s">
        <v>91</v>
      </c>
      <c r="F54" s="10">
        <v>10</v>
      </c>
      <c r="G54" s="12">
        <v>0.02162037037037037</v>
      </c>
      <c r="H54" s="15">
        <f t="shared" si="0"/>
        <v>0.01945833333333333</v>
      </c>
      <c r="I54" s="8">
        <f t="shared" si="1"/>
        <v>54.425410421127765</v>
      </c>
    </row>
    <row r="55" spans="1:9" ht="12.75">
      <c r="A55" s="33">
        <v>48</v>
      </c>
      <c r="B55" s="33" t="s">
        <v>82</v>
      </c>
      <c r="C55" s="33" t="s">
        <v>83</v>
      </c>
      <c r="D55" s="33">
        <v>1968</v>
      </c>
      <c r="E55" s="33" t="s">
        <v>94</v>
      </c>
      <c r="F55" s="36">
        <v>16.93</v>
      </c>
      <c r="G55" s="35">
        <v>0.023136574074074077</v>
      </c>
      <c r="H55" s="49">
        <f t="shared" si="0"/>
        <v>0.019219552083333338</v>
      </c>
      <c r="I55" s="36">
        <f t="shared" si="1"/>
        <v>55.101584739643194</v>
      </c>
    </row>
    <row r="56" spans="1:9" ht="12.75">
      <c r="A56" s="9">
        <v>49</v>
      </c>
      <c r="B56" s="7" t="s">
        <v>239</v>
      </c>
      <c r="C56" s="7" t="s">
        <v>240</v>
      </c>
      <c r="D56" s="28"/>
      <c r="E56" s="7" t="s">
        <v>95</v>
      </c>
      <c r="F56" s="10">
        <v>10</v>
      </c>
      <c r="G56" s="28"/>
      <c r="H56" s="54"/>
      <c r="I56" s="54"/>
    </row>
    <row r="57" spans="1:9" ht="12.75">
      <c r="A57" s="33">
        <v>50</v>
      </c>
      <c r="B57" s="33" t="s">
        <v>196</v>
      </c>
      <c r="C57" s="33" t="s">
        <v>197</v>
      </c>
      <c r="D57" s="33">
        <v>1976</v>
      </c>
      <c r="E57" s="33" t="s">
        <v>95</v>
      </c>
      <c r="F57" s="34"/>
      <c r="G57" s="34"/>
      <c r="H57" s="34"/>
      <c r="I57" s="34"/>
    </row>
  </sheetData>
  <mergeCells count="2">
    <mergeCell ref="A1:I1"/>
    <mergeCell ref="A3:H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7">
      <selection activeCell="B45" sqref="B45"/>
    </sheetView>
  </sheetViews>
  <sheetFormatPr defaultColWidth="9.140625" defaultRowHeight="12.75"/>
  <cols>
    <col min="2" max="2" width="11.140625" style="0" customWidth="1"/>
    <col min="3" max="3" width="16.57421875" style="0" customWidth="1"/>
    <col min="5" max="5" width="18.421875" style="0" customWidth="1"/>
    <col min="7" max="7" width="10.421875" style="0" customWidth="1"/>
  </cols>
  <sheetData>
    <row r="1" spans="1:10" ht="12.75">
      <c r="A1" s="62" t="s">
        <v>244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61" t="s">
        <v>245</v>
      </c>
      <c r="B3" s="61"/>
      <c r="C3" s="61"/>
      <c r="D3" s="61"/>
      <c r="E3" s="61"/>
      <c r="F3" s="61"/>
      <c r="G3" s="61"/>
      <c r="H3" s="61"/>
      <c r="I3" s="61"/>
      <c r="J3" s="38"/>
    </row>
    <row r="4" spans="1:10" ht="18">
      <c r="A4" s="40" t="s">
        <v>10</v>
      </c>
      <c r="B4" s="41"/>
      <c r="C4" s="41"/>
      <c r="D4" s="41"/>
      <c r="E4" s="41"/>
      <c r="F4" s="41"/>
      <c r="G4" s="41"/>
      <c r="H4" s="41"/>
      <c r="I4" s="38"/>
      <c r="J4" s="38"/>
    </row>
    <row r="5" spans="1:10" ht="12.75">
      <c r="A5" s="40" t="s">
        <v>8</v>
      </c>
      <c r="B5" s="42"/>
      <c r="C5" s="42"/>
      <c r="D5" s="42"/>
      <c r="E5" s="43">
        <v>0.009085648148148148</v>
      </c>
      <c r="F5" s="43"/>
      <c r="G5" s="42"/>
      <c r="H5" s="42"/>
      <c r="I5" s="44"/>
      <c r="J5" s="44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51">
      <c r="A7" s="31" t="s">
        <v>3</v>
      </c>
      <c r="B7" s="31" t="s">
        <v>0</v>
      </c>
      <c r="C7" s="31" t="s">
        <v>1</v>
      </c>
      <c r="D7" s="31" t="s">
        <v>56</v>
      </c>
      <c r="E7" s="31" t="s">
        <v>88</v>
      </c>
      <c r="F7" s="31" t="s">
        <v>115</v>
      </c>
      <c r="G7" s="31" t="s">
        <v>2</v>
      </c>
      <c r="H7" s="32" t="s">
        <v>4</v>
      </c>
      <c r="I7" s="32" t="s">
        <v>5</v>
      </c>
      <c r="J7" s="31" t="s">
        <v>6</v>
      </c>
    </row>
    <row r="8" spans="1:22" ht="12.75">
      <c r="A8" s="7">
        <v>1</v>
      </c>
      <c r="B8" s="7" t="s">
        <v>15</v>
      </c>
      <c r="C8" s="7" t="s">
        <v>16</v>
      </c>
      <c r="D8" s="7">
        <v>1965</v>
      </c>
      <c r="E8" s="7" t="s">
        <v>91</v>
      </c>
      <c r="F8" s="7" t="s">
        <v>116</v>
      </c>
      <c r="G8" s="10">
        <v>8.13</v>
      </c>
      <c r="H8" s="12">
        <v>0.012164351851851852</v>
      </c>
      <c r="I8" s="15">
        <f aca="true" t="shared" si="0" ref="I8:I67">((H8*24)*(1-G8/100))/24</f>
        <v>0.011175390046296295</v>
      </c>
      <c r="J8" s="10">
        <f>(E$5*24)/(I8*24)*100</f>
        <v>81.30050146356437</v>
      </c>
      <c r="V8" t="s">
        <v>116</v>
      </c>
    </row>
    <row r="9" spans="1:22" ht="12.75">
      <c r="A9" s="7">
        <v>2</v>
      </c>
      <c r="B9" s="7" t="s">
        <v>43</v>
      </c>
      <c r="C9" s="7" t="s">
        <v>249</v>
      </c>
      <c r="D9" s="7">
        <v>1984</v>
      </c>
      <c r="E9" s="7" t="s">
        <v>252</v>
      </c>
      <c r="F9" s="7" t="s">
        <v>116</v>
      </c>
      <c r="G9" s="10"/>
      <c r="H9" s="15">
        <v>0.012175925925925929</v>
      </c>
      <c r="I9" s="15">
        <f t="shared" si="0"/>
        <v>0.012175925925925929</v>
      </c>
      <c r="J9" s="10">
        <f aca="true" t="shared" si="1" ref="J9:J67">(E$5*24)/(I9*24)*100</f>
        <v>74.61977186311786</v>
      </c>
      <c r="V9" t="s">
        <v>246</v>
      </c>
    </row>
    <row r="10" spans="1:10" ht="12.75">
      <c r="A10" s="7">
        <v>3</v>
      </c>
      <c r="B10" s="7" t="s">
        <v>227</v>
      </c>
      <c r="C10" s="7" t="s">
        <v>228</v>
      </c>
      <c r="D10" s="7">
        <v>1983</v>
      </c>
      <c r="E10" s="7" t="s">
        <v>92</v>
      </c>
      <c r="F10" s="7" t="s">
        <v>116</v>
      </c>
      <c r="G10" s="10"/>
      <c r="H10" s="12">
        <v>0.012372685185185186</v>
      </c>
      <c r="I10" s="15">
        <f t="shared" si="0"/>
        <v>0.012372685185185186</v>
      </c>
      <c r="J10" s="10">
        <f t="shared" si="1"/>
        <v>73.43311506080448</v>
      </c>
    </row>
    <row r="11" spans="1:10" ht="12.75">
      <c r="A11" s="7">
        <v>4</v>
      </c>
      <c r="B11" s="7" t="s">
        <v>76</v>
      </c>
      <c r="C11" s="7" t="s">
        <v>77</v>
      </c>
      <c r="D11" s="7">
        <v>1981</v>
      </c>
      <c r="E11" s="7" t="s">
        <v>94</v>
      </c>
      <c r="F11" s="7" t="s">
        <v>116</v>
      </c>
      <c r="G11" s="7"/>
      <c r="H11" s="12">
        <v>0.01244212962962963</v>
      </c>
      <c r="I11" s="15">
        <f t="shared" si="0"/>
        <v>0.01244212962962963</v>
      </c>
      <c r="J11" s="10">
        <f t="shared" si="1"/>
        <v>73.0232558139535</v>
      </c>
    </row>
    <row r="12" spans="1:10" ht="12.75">
      <c r="A12" s="7">
        <v>5</v>
      </c>
      <c r="B12" s="7" t="s">
        <v>250</v>
      </c>
      <c r="C12" s="7" t="s">
        <v>251</v>
      </c>
      <c r="D12" s="7">
        <v>1968</v>
      </c>
      <c r="E12" s="7" t="s">
        <v>252</v>
      </c>
      <c r="F12" s="7" t="s">
        <v>116</v>
      </c>
      <c r="G12" s="7"/>
      <c r="H12" s="12">
        <v>0.01275462962962963</v>
      </c>
      <c r="I12" s="15">
        <f t="shared" si="0"/>
        <v>0.01275462962962963</v>
      </c>
      <c r="J12" s="10">
        <f t="shared" si="1"/>
        <v>71.23411978221415</v>
      </c>
    </row>
    <row r="13" spans="1:10" ht="12.75">
      <c r="A13" s="7">
        <v>6</v>
      </c>
      <c r="B13" s="7" t="s">
        <v>33</v>
      </c>
      <c r="C13" s="7" t="s">
        <v>34</v>
      </c>
      <c r="D13" s="7">
        <v>1989</v>
      </c>
      <c r="E13" s="7" t="s">
        <v>91</v>
      </c>
      <c r="F13" s="7" t="s">
        <v>116</v>
      </c>
      <c r="G13" s="7"/>
      <c r="H13" s="12">
        <v>0.013055555555555556</v>
      </c>
      <c r="I13" s="15">
        <f t="shared" si="0"/>
        <v>0.013055555555555556</v>
      </c>
      <c r="J13" s="10">
        <f t="shared" si="1"/>
        <v>69.59219858156028</v>
      </c>
    </row>
    <row r="14" spans="1:10" ht="12.75">
      <c r="A14" s="7">
        <v>7</v>
      </c>
      <c r="B14" s="7" t="s">
        <v>126</v>
      </c>
      <c r="C14" s="7" t="s">
        <v>127</v>
      </c>
      <c r="D14" s="7">
        <v>1981</v>
      </c>
      <c r="E14" s="7" t="s">
        <v>91</v>
      </c>
      <c r="F14" s="7" t="s">
        <v>116</v>
      </c>
      <c r="G14" s="10">
        <v>10</v>
      </c>
      <c r="H14" s="12">
        <v>0.013125</v>
      </c>
      <c r="I14" s="15">
        <f t="shared" si="0"/>
        <v>0.011812500000000002</v>
      </c>
      <c r="J14" s="10">
        <f t="shared" si="1"/>
        <v>76.91553987850284</v>
      </c>
    </row>
    <row r="15" spans="1:10" ht="12.75">
      <c r="A15" s="7">
        <v>8</v>
      </c>
      <c r="B15" s="7" t="s">
        <v>30</v>
      </c>
      <c r="C15" s="7" t="s">
        <v>31</v>
      </c>
      <c r="D15" s="7">
        <v>1973</v>
      </c>
      <c r="E15" s="7" t="s">
        <v>95</v>
      </c>
      <c r="F15" s="7" t="s">
        <v>116</v>
      </c>
      <c r="G15" s="7"/>
      <c r="H15" s="12">
        <v>0.013229166666666667</v>
      </c>
      <c r="I15" s="15">
        <f t="shared" si="0"/>
        <v>0.013229166666666667</v>
      </c>
      <c r="J15" s="10">
        <f t="shared" si="1"/>
        <v>68.67891513560805</v>
      </c>
    </row>
    <row r="16" spans="1:10" ht="12.75">
      <c r="A16" s="7">
        <v>9</v>
      </c>
      <c r="B16" s="7" t="s">
        <v>185</v>
      </c>
      <c r="C16" s="7" t="s">
        <v>130</v>
      </c>
      <c r="D16" s="7">
        <v>1954</v>
      </c>
      <c r="E16" s="7"/>
      <c r="F16" s="7" t="s">
        <v>116</v>
      </c>
      <c r="G16" s="10">
        <v>15.59</v>
      </c>
      <c r="H16" s="12">
        <v>0.013310185185185187</v>
      </c>
      <c r="I16" s="15">
        <f t="shared" si="0"/>
        <v>0.011235127314814816</v>
      </c>
      <c r="J16" s="10">
        <f t="shared" si="1"/>
        <v>80.86822599836204</v>
      </c>
    </row>
    <row r="17" spans="1:10" ht="12.75">
      <c r="A17" s="7">
        <v>10</v>
      </c>
      <c r="B17" s="7" t="s">
        <v>128</v>
      </c>
      <c r="C17" s="7" t="s">
        <v>129</v>
      </c>
      <c r="D17" s="7">
        <v>1976</v>
      </c>
      <c r="E17" s="7" t="s">
        <v>94</v>
      </c>
      <c r="F17" s="7" t="s">
        <v>116</v>
      </c>
      <c r="G17" s="10"/>
      <c r="H17" s="12">
        <v>0.013402777777777777</v>
      </c>
      <c r="I17" s="15">
        <f t="shared" si="0"/>
        <v>0.013402777777777777</v>
      </c>
      <c r="J17" s="10">
        <f t="shared" si="1"/>
        <v>67.78929188255614</v>
      </c>
    </row>
    <row r="18" spans="1:10" ht="12.75">
      <c r="A18" s="7">
        <v>11</v>
      </c>
      <c r="B18" s="7" t="s">
        <v>123</v>
      </c>
      <c r="C18" s="7" t="s">
        <v>124</v>
      </c>
      <c r="D18" s="7">
        <v>1974</v>
      </c>
      <c r="E18" s="7"/>
      <c r="F18" s="7" t="s">
        <v>116</v>
      </c>
      <c r="G18" s="10"/>
      <c r="H18" s="12">
        <v>0.01357638888888889</v>
      </c>
      <c r="I18" s="15">
        <f t="shared" si="0"/>
        <v>0.01357638888888889</v>
      </c>
      <c r="J18" s="10">
        <f t="shared" si="1"/>
        <v>66.92242114236998</v>
      </c>
    </row>
    <row r="19" spans="1:10" ht="12.75">
      <c r="A19" s="7">
        <v>12</v>
      </c>
      <c r="B19" s="7" t="s">
        <v>28</v>
      </c>
      <c r="C19" s="7" t="s">
        <v>29</v>
      </c>
      <c r="D19" s="7">
        <v>1992</v>
      </c>
      <c r="E19" s="7" t="s">
        <v>92</v>
      </c>
      <c r="F19" s="7" t="s">
        <v>116</v>
      </c>
      <c r="G19" s="10"/>
      <c r="H19" s="12">
        <v>0.013611111111111114</v>
      </c>
      <c r="I19" s="15">
        <f t="shared" si="0"/>
        <v>0.013611111111111114</v>
      </c>
      <c r="J19" s="10">
        <f t="shared" si="1"/>
        <v>66.7517006802721</v>
      </c>
    </row>
    <row r="20" spans="1:10" ht="12.75">
      <c r="A20" s="7">
        <v>13</v>
      </c>
      <c r="B20" s="7" t="s">
        <v>97</v>
      </c>
      <c r="C20" s="7" t="s">
        <v>98</v>
      </c>
      <c r="D20" s="7">
        <v>1978</v>
      </c>
      <c r="E20" s="7" t="s">
        <v>92</v>
      </c>
      <c r="F20" s="7" t="s">
        <v>246</v>
      </c>
      <c r="G20" s="7"/>
      <c r="H20" s="12">
        <v>0.013680555555555555</v>
      </c>
      <c r="I20" s="15">
        <f t="shared" si="0"/>
        <v>0.013680555555555555</v>
      </c>
      <c r="J20" s="10">
        <f t="shared" si="1"/>
        <v>66.41285956006769</v>
      </c>
    </row>
    <row r="21" spans="1:10" ht="12.75">
      <c r="A21" s="7">
        <v>14</v>
      </c>
      <c r="B21" s="7" t="s">
        <v>64</v>
      </c>
      <c r="C21" s="7" t="s">
        <v>253</v>
      </c>
      <c r="D21" s="7">
        <v>1962</v>
      </c>
      <c r="E21" s="7" t="s">
        <v>254</v>
      </c>
      <c r="F21" s="7" t="s">
        <v>116</v>
      </c>
      <c r="G21" s="7">
        <v>9.98</v>
      </c>
      <c r="H21" s="12">
        <v>0.013738425925925926</v>
      </c>
      <c r="I21" s="15">
        <f t="shared" si="0"/>
        <v>0.01236733101851852</v>
      </c>
      <c r="J21" s="10">
        <f t="shared" si="1"/>
        <v>73.46490632896891</v>
      </c>
    </row>
    <row r="22" spans="1:10" ht="12.75">
      <c r="A22" s="7">
        <v>15</v>
      </c>
      <c r="B22" s="7" t="s">
        <v>212</v>
      </c>
      <c r="C22" s="7" t="s">
        <v>213</v>
      </c>
      <c r="D22" s="7">
        <v>1982</v>
      </c>
      <c r="E22" s="7"/>
      <c r="F22" s="7" t="s">
        <v>246</v>
      </c>
      <c r="G22" s="7"/>
      <c r="H22" s="12">
        <v>0.013854166666666666</v>
      </c>
      <c r="I22" s="15">
        <f t="shared" si="0"/>
        <v>0.013854166666666666</v>
      </c>
      <c r="J22" s="10">
        <f t="shared" si="1"/>
        <v>65.58061821219717</v>
      </c>
    </row>
    <row r="23" spans="1:10" ht="12.75">
      <c r="A23" s="7">
        <v>16</v>
      </c>
      <c r="B23" s="7" t="s">
        <v>191</v>
      </c>
      <c r="C23" s="7" t="s">
        <v>192</v>
      </c>
      <c r="D23" s="7">
        <v>1977</v>
      </c>
      <c r="E23" s="7"/>
      <c r="F23" s="7" t="s">
        <v>246</v>
      </c>
      <c r="G23" s="7"/>
      <c r="H23" s="12">
        <v>0.014131944444444445</v>
      </c>
      <c r="I23" s="15">
        <f t="shared" si="0"/>
        <v>0.014131944444444445</v>
      </c>
      <c r="J23" s="10">
        <f t="shared" si="1"/>
        <v>64.2915642915643</v>
      </c>
    </row>
    <row r="24" spans="1:10" ht="12.75">
      <c r="A24" s="7">
        <v>17</v>
      </c>
      <c r="B24" s="7" t="s">
        <v>52</v>
      </c>
      <c r="C24" s="7" t="s">
        <v>53</v>
      </c>
      <c r="D24" s="7">
        <v>1959</v>
      </c>
      <c r="E24" s="7" t="s">
        <v>91</v>
      </c>
      <c r="F24" s="7" t="s">
        <v>116</v>
      </c>
      <c r="G24" s="10">
        <v>11.96</v>
      </c>
      <c r="H24" s="12">
        <v>0.014143518518518519</v>
      </c>
      <c r="I24" s="15">
        <f t="shared" si="0"/>
        <v>0.012451953703703703</v>
      </c>
      <c r="J24" s="10">
        <f t="shared" si="1"/>
        <v>72.96564349934675</v>
      </c>
    </row>
    <row r="25" spans="1:10" ht="12.75">
      <c r="A25" s="7">
        <v>18</v>
      </c>
      <c r="B25" s="7" t="s">
        <v>133</v>
      </c>
      <c r="C25" s="7" t="s">
        <v>134</v>
      </c>
      <c r="D25" s="7">
        <v>1962</v>
      </c>
      <c r="E25" s="7" t="s">
        <v>252</v>
      </c>
      <c r="F25" s="7" t="s">
        <v>116</v>
      </c>
      <c r="G25" s="10">
        <v>9.98</v>
      </c>
      <c r="H25" s="12">
        <v>0.014155092592592592</v>
      </c>
      <c r="I25" s="15">
        <f t="shared" si="0"/>
        <v>0.012742414351851852</v>
      </c>
      <c r="J25" s="10">
        <f t="shared" si="1"/>
        <v>71.30240704209821</v>
      </c>
    </row>
    <row r="26" spans="1:10" ht="12.75">
      <c r="A26" s="7">
        <v>19</v>
      </c>
      <c r="B26" s="7" t="s">
        <v>24</v>
      </c>
      <c r="C26" s="7" t="s">
        <v>25</v>
      </c>
      <c r="D26" s="7">
        <v>1975</v>
      </c>
      <c r="E26" s="7" t="s">
        <v>96</v>
      </c>
      <c r="F26" s="7" t="s">
        <v>246</v>
      </c>
      <c r="G26" s="10"/>
      <c r="H26" s="12">
        <v>0.014166666666666666</v>
      </c>
      <c r="I26" s="15">
        <f t="shared" si="0"/>
        <v>0.014166666666666666</v>
      </c>
      <c r="J26" s="10">
        <f t="shared" si="1"/>
        <v>64.13398692810458</v>
      </c>
    </row>
    <row r="27" spans="1:10" ht="12.75">
      <c r="A27" s="7">
        <v>20</v>
      </c>
      <c r="B27" s="7" t="s">
        <v>41</v>
      </c>
      <c r="C27" s="7" t="s">
        <v>42</v>
      </c>
      <c r="D27" s="7">
        <v>1966</v>
      </c>
      <c r="E27" s="7" t="s">
        <v>94</v>
      </c>
      <c r="F27" s="7" t="s">
        <v>116</v>
      </c>
      <c r="G27" s="10">
        <v>7.9</v>
      </c>
      <c r="H27" s="12">
        <v>0.014224537037037037</v>
      </c>
      <c r="I27" s="15">
        <f t="shared" si="0"/>
        <v>0.013100798611111112</v>
      </c>
      <c r="J27" s="10">
        <f t="shared" si="1"/>
        <v>69.35186485839408</v>
      </c>
    </row>
    <row r="28" spans="1:10" ht="12.75">
      <c r="A28" s="7">
        <v>21</v>
      </c>
      <c r="B28" s="7" t="s">
        <v>47</v>
      </c>
      <c r="C28" s="7" t="s">
        <v>48</v>
      </c>
      <c r="D28" s="7">
        <v>1961</v>
      </c>
      <c r="E28" s="7" t="s">
        <v>94</v>
      </c>
      <c r="F28" s="7" t="s">
        <v>116</v>
      </c>
      <c r="G28" s="10">
        <v>10.62</v>
      </c>
      <c r="H28" s="12">
        <v>0.014375</v>
      </c>
      <c r="I28" s="15">
        <f t="shared" si="0"/>
        <v>0.012848375000000002</v>
      </c>
      <c r="J28" s="10">
        <f t="shared" si="1"/>
        <v>70.71437553891559</v>
      </c>
    </row>
    <row r="29" spans="1:10" ht="12.75">
      <c r="A29" s="7">
        <v>22</v>
      </c>
      <c r="B29" s="7" t="s">
        <v>26</v>
      </c>
      <c r="C29" s="7" t="s">
        <v>27</v>
      </c>
      <c r="D29" s="7">
        <v>1952</v>
      </c>
      <c r="E29" s="7" t="s">
        <v>96</v>
      </c>
      <c r="F29" s="7" t="s">
        <v>116</v>
      </c>
      <c r="G29" s="10">
        <v>17.18</v>
      </c>
      <c r="H29" s="12">
        <v>0.014513888888888889</v>
      </c>
      <c r="I29" s="15">
        <f t="shared" si="0"/>
        <v>0.01202040277777778</v>
      </c>
      <c r="J29" s="10">
        <f t="shared" si="1"/>
        <v>75.5852221935929</v>
      </c>
    </row>
    <row r="30" spans="1:10" ht="12.75">
      <c r="A30" s="7">
        <v>23</v>
      </c>
      <c r="B30" s="7" t="s">
        <v>255</v>
      </c>
      <c r="C30" s="7" t="s">
        <v>256</v>
      </c>
      <c r="D30" s="7">
        <v>1958</v>
      </c>
      <c r="E30" s="7" t="s">
        <v>95</v>
      </c>
      <c r="F30" s="7" t="s">
        <v>246</v>
      </c>
      <c r="G30" s="10">
        <v>12.65</v>
      </c>
      <c r="H30" s="12">
        <v>0.01462962962962963</v>
      </c>
      <c r="I30" s="15">
        <f t="shared" si="0"/>
        <v>0.01277898148148148</v>
      </c>
      <c r="J30" s="10">
        <f t="shared" si="1"/>
        <v>71.0983747907806</v>
      </c>
    </row>
    <row r="31" spans="1:10" ht="12.75">
      <c r="A31" s="7">
        <v>24</v>
      </c>
      <c r="B31" s="7" t="s">
        <v>257</v>
      </c>
      <c r="C31" s="7" t="s">
        <v>258</v>
      </c>
      <c r="D31" s="7">
        <v>1983</v>
      </c>
      <c r="E31" s="7"/>
      <c r="F31" s="7" t="s">
        <v>246</v>
      </c>
      <c r="G31" s="10"/>
      <c r="H31" s="12">
        <v>0.014745370370370372</v>
      </c>
      <c r="I31" s="15">
        <f t="shared" si="0"/>
        <v>0.014745370370370372</v>
      </c>
      <c r="J31" s="10">
        <f t="shared" si="1"/>
        <v>61.61695447409733</v>
      </c>
    </row>
    <row r="32" spans="1:10" ht="12.75">
      <c r="A32" s="7">
        <v>25</v>
      </c>
      <c r="B32" s="7" t="s">
        <v>131</v>
      </c>
      <c r="C32" s="7" t="s">
        <v>132</v>
      </c>
      <c r="D32" s="7">
        <v>1974</v>
      </c>
      <c r="E32" s="7" t="s">
        <v>95</v>
      </c>
      <c r="F32" s="7" t="s">
        <v>246</v>
      </c>
      <c r="G32" s="10"/>
      <c r="H32" s="12">
        <v>0.01480324074074074</v>
      </c>
      <c r="I32" s="15">
        <f t="shared" si="0"/>
        <v>0.01480324074074074</v>
      </c>
      <c r="J32" s="10">
        <f t="shared" si="1"/>
        <v>61.376075058639564</v>
      </c>
    </row>
    <row r="33" spans="1:10" ht="12.75">
      <c r="A33" s="7">
        <v>26</v>
      </c>
      <c r="B33" s="7" t="s">
        <v>43</v>
      </c>
      <c r="C33" s="7" t="s">
        <v>46</v>
      </c>
      <c r="D33" s="7">
        <v>1967</v>
      </c>
      <c r="E33" s="7" t="s">
        <v>92</v>
      </c>
      <c r="F33" s="7" t="s">
        <v>246</v>
      </c>
      <c r="G33" s="10">
        <v>7.51</v>
      </c>
      <c r="H33" s="12">
        <v>0.015069444444444443</v>
      </c>
      <c r="I33" s="15">
        <f t="shared" si="0"/>
        <v>0.013937729166666668</v>
      </c>
      <c r="J33" s="10">
        <f t="shared" si="1"/>
        <v>65.18743505130874</v>
      </c>
    </row>
    <row r="34" spans="1:10" ht="12.75">
      <c r="A34" s="7">
        <v>27</v>
      </c>
      <c r="B34" s="7" t="s">
        <v>153</v>
      </c>
      <c r="C34" s="7" t="s">
        <v>154</v>
      </c>
      <c r="D34" s="7">
        <v>1954</v>
      </c>
      <c r="E34" s="7" t="s">
        <v>94</v>
      </c>
      <c r="F34" s="7" t="s">
        <v>116</v>
      </c>
      <c r="G34" s="10">
        <v>15.59</v>
      </c>
      <c r="H34" s="12">
        <v>0.015092592592592593</v>
      </c>
      <c r="I34" s="15">
        <f t="shared" si="0"/>
        <v>0.012739657407407408</v>
      </c>
      <c r="J34" s="10">
        <f t="shared" si="1"/>
        <v>71.31783734518123</v>
      </c>
    </row>
    <row r="35" spans="1:10" ht="12.75">
      <c r="A35" s="7">
        <v>28</v>
      </c>
      <c r="B35" s="7" t="s">
        <v>66</v>
      </c>
      <c r="C35" s="7" t="s">
        <v>67</v>
      </c>
      <c r="D35" s="7">
        <v>1991</v>
      </c>
      <c r="E35" s="7" t="s">
        <v>111</v>
      </c>
      <c r="F35" s="7" t="s">
        <v>116</v>
      </c>
      <c r="G35" s="7"/>
      <c r="H35" s="12">
        <v>0.015162037037037036</v>
      </c>
      <c r="I35" s="15">
        <f t="shared" si="0"/>
        <v>0.015162037037037036</v>
      </c>
      <c r="J35" s="10">
        <f t="shared" si="1"/>
        <v>59.92366412213741</v>
      </c>
    </row>
    <row r="36" spans="1:10" ht="12.75">
      <c r="A36" s="7">
        <v>29</v>
      </c>
      <c r="B36" s="7" t="s">
        <v>268</v>
      </c>
      <c r="C36" s="7" t="s">
        <v>269</v>
      </c>
      <c r="D36" s="7">
        <v>1965</v>
      </c>
      <c r="E36" s="7" t="s">
        <v>254</v>
      </c>
      <c r="F36" s="7" t="s">
        <v>116</v>
      </c>
      <c r="G36" s="7">
        <v>8.13</v>
      </c>
      <c r="H36" s="12">
        <v>0.015173611111111112</v>
      </c>
      <c r="I36" s="15">
        <f t="shared" si="0"/>
        <v>0.013939996527777778</v>
      </c>
      <c r="J36" s="10">
        <f t="shared" si="1"/>
        <v>65.17683221831133</v>
      </c>
    </row>
    <row r="37" spans="1:10" ht="12.75">
      <c r="A37" s="7">
        <v>30</v>
      </c>
      <c r="B37" s="7" t="s">
        <v>162</v>
      </c>
      <c r="C37" s="7" t="s">
        <v>238</v>
      </c>
      <c r="D37" s="7">
        <v>1979</v>
      </c>
      <c r="E37" s="7"/>
      <c r="F37" s="7" t="s">
        <v>246</v>
      </c>
      <c r="G37" s="7"/>
      <c r="H37" s="12">
        <v>0.015196759259259259</v>
      </c>
      <c r="I37" s="15">
        <f t="shared" si="0"/>
        <v>0.015196759259259259</v>
      </c>
      <c r="J37" s="10">
        <f t="shared" si="1"/>
        <v>59.78674790555979</v>
      </c>
    </row>
    <row r="38" spans="1:10" ht="12.75">
      <c r="A38" s="7">
        <v>31</v>
      </c>
      <c r="B38" s="7" t="s">
        <v>80</v>
      </c>
      <c r="C38" s="7" t="s">
        <v>81</v>
      </c>
      <c r="D38" s="7">
        <v>1960</v>
      </c>
      <c r="E38" s="7" t="s">
        <v>94</v>
      </c>
      <c r="F38" s="7" t="s">
        <v>116</v>
      </c>
      <c r="G38" s="10">
        <v>11.28</v>
      </c>
      <c r="H38" s="12">
        <v>0.01521990740740741</v>
      </c>
      <c r="I38" s="15">
        <f>((H38*24)*(1-G39/100))/24</f>
        <v>0.013697916666666669</v>
      </c>
      <c r="J38" s="10">
        <f>(E$5*24)/(I38*24)*100</f>
        <v>66.3286861005492</v>
      </c>
    </row>
    <row r="39" spans="1:10" ht="12.75">
      <c r="A39" s="7">
        <v>32</v>
      </c>
      <c r="B39" s="7" t="s">
        <v>157</v>
      </c>
      <c r="C39" s="7" t="s">
        <v>53</v>
      </c>
      <c r="D39" s="7">
        <v>1993</v>
      </c>
      <c r="E39" s="7" t="s">
        <v>91</v>
      </c>
      <c r="F39" s="7" t="s">
        <v>116</v>
      </c>
      <c r="G39" s="10">
        <v>10</v>
      </c>
      <c r="H39" s="12">
        <v>0.015243055555555557</v>
      </c>
      <c r="I39" s="15">
        <f>((H39*24)*(1-G38/100))/24</f>
        <v>0.013523638888888889</v>
      </c>
      <c r="J39" s="10">
        <f>(E$5*24)/(I39*24)*100</f>
        <v>67.1834572247635</v>
      </c>
    </row>
    <row r="40" spans="1:10" ht="12.75">
      <c r="A40" s="7">
        <v>33</v>
      </c>
      <c r="B40" s="7" t="s">
        <v>17</v>
      </c>
      <c r="C40" s="7" t="s">
        <v>195</v>
      </c>
      <c r="D40" s="7">
        <v>1977</v>
      </c>
      <c r="E40" s="7" t="s">
        <v>95</v>
      </c>
      <c r="F40" s="7" t="s">
        <v>246</v>
      </c>
      <c r="G40" s="10"/>
      <c r="H40" s="12">
        <v>0.01528935185185185</v>
      </c>
      <c r="I40" s="15">
        <f t="shared" si="0"/>
        <v>0.01528935185185185</v>
      </c>
      <c r="J40" s="10">
        <f t="shared" si="1"/>
        <v>59.424678274034825</v>
      </c>
    </row>
    <row r="41" spans="1:10" ht="12.75">
      <c r="A41" s="7">
        <v>34</v>
      </c>
      <c r="B41" s="7" t="s">
        <v>15</v>
      </c>
      <c r="C41" s="7" t="s">
        <v>32</v>
      </c>
      <c r="D41" s="7">
        <v>1971</v>
      </c>
      <c r="E41" s="7" t="s">
        <v>95</v>
      </c>
      <c r="F41" s="7" t="s">
        <v>116</v>
      </c>
      <c r="G41" s="10"/>
      <c r="H41" s="12">
        <v>0.015300925925925926</v>
      </c>
      <c r="I41" s="15">
        <f t="shared" si="0"/>
        <v>0.015300925925925926</v>
      </c>
      <c r="J41" s="10">
        <f t="shared" si="1"/>
        <v>59.379727685325264</v>
      </c>
    </row>
    <row r="42" spans="1:10" ht="12.75">
      <c r="A42" s="7">
        <v>35</v>
      </c>
      <c r="B42" s="7" t="s">
        <v>49</v>
      </c>
      <c r="C42" s="7" t="s">
        <v>50</v>
      </c>
      <c r="D42" s="7">
        <v>1976</v>
      </c>
      <c r="E42" s="7" t="s">
        <v>95</v>
      </c>
      <c r="F42" s="7" t="s">
        <v>116</v>
      </c>
      <c r="G42" s="10"/>
      <c r="H42" s="12">
        <v>0.015659722222222224</v>
      </c>
      <c r="I42" s="15">
        <f t="shared" si="0"/>
        <v>0.015659722222222224</v>
      </c>
      <c r="J42" s="10">
        <f t="shared" si="1"/>
        <v>58.019216555801925</v>
      </c>
    </row>
    <row r="43" spans="1:10" ht="12.75">
      <c r="A43" s="7">
        <v>36</v>
      </c>
      <c r="B43" s="7" t="s">
        <v>262</v>
      </c>
      <c r="C43" s="7" t="s">
        <v>263</v>
      </c>
      <c r="D43" s="7">
        <v>1984</v>
      </c>
      <c r="E43" s="7" t="s">
        <v>254</v>
      </c>
      <c r="F43" s="7" t="s">
        <v>116</v>
      </c>
      <c r="G43" s="7"/>
      <c r="H43" s="12">
        <v>0.015671296296296298</v>
      </c>
      <c r="I43" s="15">
        <f t="shared" si="0"/>
        <v>0.015671296296296298</v>
      </c>
      <c r="J43" s="10">
        <f t="shared" si="1"/>
        <v>57.97636632200886</v>
      </c>
    </row>
    <row r="44" spans="1:10" ht="12.75">
      <c r="A44" s="7">
        <v>37</v>
      </c>
      <c r="B44" s="7" t="s">
        <v>212</v>
      </c>
      <c r="C44" s="7" t="s">
        <v>259</v>
      </c>
      <c r="D44" s="7">
        <v>1960</v>
      </c>
      <c r="E44" s="7"/>
      <c r="F44" s="7" t="s">
        <v>116</v>
      </c>
      <c r="G44" s="10">
        <v>11.28</v>
      </c>
      <c r="H44" s="12">
        <v>0.01568287037037037</v>
      </c>
      <c r="I44" s="15">
        <f t="shared" si="0"/>
        <v>0.01391384259259259</v>
      </c>
      <c r="J44" s="10">
        <f t="shared" si="1"/>
        <v>65.29934550923508</v>
      </c>
    </row>
    <row r="45" spans="1:10" ht="12.75">
      <c r="A45" s="7">
        <v>38</v>
      </c>
      <c r="B45" s="7" t="s">
        <v>260</v>
      </c>
      <c r="C45" s="7" t="s">
        <v>261</v>
      </c>
      <c r="D45" s="7">
        <v>1975</v>
      </c>
      <c r="E45" s="7"/>
      <c r="F45" s="7" t="s">
        <v>116</v>
      </c>
      <c r="G45" s="10">
        <v>10</v>
      </c>
      <c r="H45" s="12">
        <v>0.015717592592592592</v>
      </c>
      <c r="I45" s="15">
        <f t="shared" si="0"/>
        <v>0.014145833333333335</v>
      </c>
      <c r="J45" s="10">
        <f t="shared" si="1"/>
        <v>64.22844051710031</v>
      </c>
    </row>
    <row r="46" spans="1:10" ht="12.75">
      <c r="A46" s="7">
        <v>39</v>
      </c>
      <c r="B46" s="7" t="s">
        <v>165</v>
      </c>
      <c r="C46" s="7" t="s">
        <v>166</v>
      </c>
      <c r="D46" s="7">
        <v>1960</v>
      </c>
      <c r="E46" s="7" t="s">
        <v>94</v>
      </c>
      <c r="F46" s="7" t="s">
        <v>116</v>
      </c>
      <c r="G46" s="10">
        <v>11.28</v>
      </c>
      <c r="H46" s="12">
        <v>0.015752314814814813</v>
      </c>
      <c r="I46" s="15">
        <f t="shared" si="0"/>
        <v>0.0139754537037037</v>
      </c>
      <c r="J46" s="10">
        <f t="shared" si="1"/>
        <v>65.01147183322082</v>
      </c>
    </row>
    <row r="47" spans="1:10" ht="12.75">
      <c r="A47" s="7">
        <v>40</v>
      </c>
      <c r="B47" s="7" t="s">
        <v>68</v>
      </c>
      <c r="C47" s="7" t="s">
        <v>63</v>
      </c>
      <c r="D47" s="7">
        <v>1993</v>
      </c>
      <c r="E47" s="7" t="s">
        <v>111</v>
      </c>
      <c r="F47" s="7" t="s">
        <v>116</v>
      </c>
      <c r="G47" s="10"/>
      <c r="H47" s="12">
        <v>0.015949074074074074</v>
      </c>
      <c r="I47" s="15">
        <f t="shared" si="0"/>
        <v>0.015949074074074074</v>
      </c>
      <c r="J47" s="10">
        <f t="shared" si="1"/>
        <v>56.966618287373</v>
      </c>
    </row>
    <row r="48" spans="1:10" ht="12.75">
      <c r="A48" s="7">
        <v>41</v>
      </c>
      <c r="B48" s="7" t="s">
        <v>155</v>
      </c>
      <c r="C48" s="7" t="s">
        <v>156</v>
      </c>
      <c r="D48" s="7">
        <v>1962</v>
      </c>
      <c r="E48" s="7"/>
      <c r="F48" s="7" t="s">
        <v>246</v>
      </c>
      <c r="G48" s="10">
        <v>20.98</v>
      </c>
      <c r="H48" s="12">
        <v>0.016076388888888887</v>
      </c>
      <c r="I48" s="15">
        <f t="shared" si="0"/>
        <v>0.012703562499999996</v>
      </c>
      <c r="J48" s="10">
        <f t="shared" si="1"/>
        <v>71.52047426183128</v>
      </c>
    </row>
    <row r="49" spans="1:10" ht="12.75">
      <c r="A49" s="7">
        <v>42</v>
      </c>
      <c r="B49" s="7" t="s">
        <v>162</v>
      </c>
      <c r="C49" s="7" t="s">
        <v>163</v>
      </c>
      <c r="D49" s="7">
        <v>1955</v>
      </c>
      <c r="E49" s="7" t="s">
        <v>94</v>
      </c>
      <c r="F49" s="7" t="s">
        <v>116</v>
      </c>
      <c r="G49" s="10">
        <v>14.83</v>
      </c>
      <c r="H49" s="12">
        <v>0.01619212962962963</v>
      </c>
      <c r="I49" s="15">
        <f t="shared" si="0"/>
        <v>0.013790836805555555</v>
      </c>
      <c r="J49" s="10">
        <f t="shared" si="1"/>
        <v>65.881775531475</v>
      </c>
    </row>
    <row r="50" spans="1:10" ht="12.75">
      <c r="A50" s="7">
        <v>43</v>
      </c>
      <c r="B50" s="7" t="s">
        <v>44</v>
      </c>
      <c r="C50" s="7" t="s">
        <v>45</v>
      </c>
      <c r="D50" s="7">
        <v>1965</v>
      </c>
      <c r="E50" s="7" t="s">
        <v>92</v>
      </c>
      <c r="F50" s="7" t="s">
        <v>246</v>
      </c>
      <c r="G50" s="10">
        <v>8.13</v>
      </c>
      <c r="H50" s="12">
        <v>0.016203703703703703</v>
      </c>
      <c r="I50" s="15">
        <f t="shared" si="0"/>
        <v>0.01488634259259259</v>
      </c>
      <c r="J50" s="10">
        <f t="shared" si="1"/>
        <v>61.03344788443298</v>
      </c>
    </row>
    <row r="51" spans="1:10" ht="12.75">
      <c r="A51" s="7">
        <v>44</v>
      </c>
      <c r="B51" s="7" t="s">
        <v>65</v>
      </c>
      <c r="C51" s="7" t="s">
        <v>158</v>
      </c>
      <c r="D51" s="7">
        <v>1949</v>
      </c>
      <c r="E51" s="7"/>
      <c r="F51" s="7" t="s">
        <v>116</v>
      </c>
      <c r="G51" s="10">
        <v>19.62</v>
      </c>
      <c r="H51" s="12">
        <v>0.01622685185185185</v>
      </c>
      <c r="I51" s="15">
        <f t="shared" si="0"/>
        <v>0.013043143518518515</v>
      </c>
      <c r="J51" s="10">
        <f t="shared" si="1"/>
        <v>69.6584234870102</v>
      </c>
    </row>
    <row r="52" spans="1:10" ht="12.75">
      <c r="A52" s="7">
        <v>45</v>
      </c>
      <c r="B52" s="7" t="s">
        <v>17</v>
      </c>
      <c r="C52" s="7" t="s">
        <v>102</v>
      </c>
      <c r="D52" s="7">
        <v>1995</v>
      </c>
      <c r="E52" s="7" t="s">
        <v>91</v>
      </c>
      <c r="F52" s="7" t="s">
        <v>246</v>
      </c>
      <c r="G52" s="10"/>
      <c r="H52" s="12">
        <v>0.016435185185185188</v>
      </c>
      <c r="I52" s="15">
        <f t="shared" si="0"/>
        <v>0.016435185185185188</v>
      </c>
      <c r="J52" s="10">
        <f t="shared" si="1"/>
        <v>55.281690140845065</v>
      </c>
    </row>
    <row r="53" spans="1:10" ht="12.75">
      <c r="A53" s="7">
        <v>46</v>
      </c>
      <c r="B53" s="7" t="s">
        <v>169</v>
      </c>
      <c r="C53" s="7" t="s">
        <v>170</v>
      </c>
      <c r="D53" s="7">
        <v>1943</v>
      </c>
      <c r="E53" s="7"/>
      <c r="F53" s="7" t="s">
        <v>116</v>
      </c>
      <c r="G53" s="10">
        <v>24.63</v>
      </c>
      <c r="H53" s="12">
        <v>0.01650462962962963</v>
      </c>
      <c r="I53" s="15">
        <f t="shared" si="0"/>
        <v>0.012439539351851851</v>
      </c>
      <c r="J53" s="10">
        <f t="shared" si="1"/>
        <v>73.03846140247617</v>
      </c>
    </row>
    <row r="54" spans="1:10" ht="12.75">
      <c r="A54" s="7">
        <v>47</v>
      </c>
      <c r="B54" s="7" t="s">
        <v>15</v>
      </c>
      <c r="C54" s="7" t="s">
        <v>264</v>
      </c>
      <c r="D54" s="7">
        <v>1956</v>
      </c>
      <c r="E54" s="7"/>
      <c r="F54" s="7" t="s">
        <v>116</v>
      </c>
      <c r="G54" s="10">
        <v>14.09</v>
      </c>
      <c r="H54" s="12">
        <v>0.01664351851851852</v>
      </c>
      <c r="I54" s="15">
        <f t="shared" si="0"/>
        <v>0.01429844675925926</v>
      </c>
      <c r="J54" s="10">
        <f t="shared" si="1"/>
        <v>63.54290295387885</v>
      </c>
    </row>
    <row r="55" spans="1:10" ht="12.75">
      <c r="A55" s="7">
        <v>48</v>
      </c>
      <c r="B55" s="7" t="s">
        <v>86</v>
      </c>
      <c r="C55" s="7" t="s">
        <v>87</v>
      </c>
      <c r="D55" s="7">
        <v>1964</v>
      </c>
      <c r="E55" s="7"/>
      <c r="F55" s="7" t="s">
        <v>246</v>
      </c>
      <c r="G55" s="10">
        <v>19.63</v>
      </c>
      <c r="H55" s="12">
        <v>0.01699074074074074</v>
      </c>
      <c r="I55" s="15">
        <f t="shared" si="0"/>
        <v>0.013655458333333334</v>
      </c>
      <c r="J55" s="10">
        <f t="shared" si="1"/>
        <v>66.5349190511595</v>
      </c>
    </row>
    <row r="56" spans="1:10" ht="12.75">
      <c r="A56" s="7">
        <v>49</v>
      </c>
      <c r="B56" s="7" t="s">
        <v>272</v>
      </c>
      <c r="C56" s="7" t="s">
        <v>265</v>
      </c>
      <c r="D56" s="7">
        <v>1993</v>
      </c>
      <c r="E56" s="7" t="s">
        <v>252</v>
      </c>
      <c r="F56" s="7" t="s">
        <v>116</v>
      </c>
      <c r="G56" s="10"/>
      <c r="H56" s="12">
        <v>0.01712962962962963</v>
      </c>
      <c r="I56" s="15">
        <f t="shared" si="0"/>
        <v>0.01712962962962963</v>
      </c>
      <c r="J56" s="10">
        <f t="shared" si="1"/>
        <v>53.04054054054055</v>
      </c>
    </row>
    <row r="57" spans="1:10" ht="12.75">
      <c r="A57" s="7">
        <v>50</v>
      </c>
      <c r="B57" s="7" t="s">
        <v>201</v>
      </c>
      <c r="C57" s="7" t="s">
        <v>202</v>
      </c>
      <c r="D57" s="7">
        <v>1966</v>
      </c>
      <c r="E57" s="7" t="s">
        <v>214</v>
      </c>
      <c r="F57" s="7" t="s">
        <v>246</v>
      </c>
      <c r="G57" s="10">
        <v>7.9</v>
      </c>
      <c r="H57" s="12">
        <v>0.017430555555555557</v>
      </c>
      <c r="I57" s="15">
        <f t="shared" si="0"/>
        <v>0.016053541666666667</v>
      </c>
      <c r="J57" s="10">
        <f t="shared" si="1"/>
        <v>56.595910963457065</v>
      </c>
    </row>
    <row r="58" spans="1:10" ht="12.75">
      <c r="A58" s="7">
        <v>51</v>
      </c>
      <c r="B58" s="7" t="s">
        <v>69</v>
      </c>
      <c r="C58" s="7" t="s">
        <v>70</v>
      </c>
      <c r="D58" s="7">
        <v>1993</v>
      </c>
      <c r="E58" s="7" t="s">
        <v>91</v>
      </c>
      <c r="F58" s="7" t="s">
        <v>246</v>
      </c>
      <c r="G58" s="10">
        <v>10</v>
      </c>
      <c r="H58" s="12">
        <v>0.017534722222222222</v>
      </c>
      <c r="I58" s="15">
        <f t="shared" si="0"/>
        <v>0.01578125</v>
      </c>
      <c r="J58" s="10">
        <f t="shared" si="1"/>
        <v>57.57242390905757</v>
      </c>
    </row>
    <row r="59" spans="1:10" ht="12.75">
      <c r="A59" s="7">
        <v>52</v>
      </c>
      <c r="B59" s="7" t="s">
        <v>15</v>
      </c>
      <c r="C59" s="7" t="s">
        <v>81</v>
      </c>
      <c r="D59" s="7">
        <v>1989</v>
      </c>
      <c r="E59" s="7" t="s">
        <v>94</v>
      </c>
      <c r="F59" s="7" t="s">
        <v>116</v>
      </c>
      <c r="G59" s="7"/>
      <c r="H59" s="12">
        <v>0.017974537037037035</v>
      </c>
      <c r="I59" s="15">
        <f t="shared" si="0"/>
        <v>0.017974537037037035</v>
      </c>
      <c r="J59" s="10">
        <f t="shared" si="1"/>
        <v>50.54732775273665</v>
      </c>
    </row>
    <row r="60" spans="1:10" ht="12.75">
      <c r="A60" s="7">
        <v>53</v>
      </c>
      <c r="B60" s="7" t="s">
        <v>78</v>
      </c>
      <c r="C60" s="7" t="s">
        <v>79</v>
      </c>
      <c r="D60" s="7">
        <v>1948</v>
      </c>
      <c r="E60" s="7" t="s">
        <v>94</v>
      </c>
      <c r="F60" s="7" t="s">
        <v>116</v>
      </c>
      <c r="G60" s="10">
        <v>20.44</v>
      </c>
      <c r="H60" s="12">
        <v>0.018298611111111113</v>
      </c>
      <c r="I60" s="15">
        <f t="shared" si="0"/>
        <v>0.014558375</v>
      </c>
      <c r="J60" s="10">
        <f t="shared" si="1"/>
        <v>62.408394811564804</v>
      </c>
    </row>
    <row r="61" spans="1:10" ht="12.75">
      <c r="A61" s="7">
        <v>54</v>
      </c>
      <c r="B61" s="7" t="s">
        <v>220</v>
      </c>
      <c r="C61" s="7" t="s">
        <v>221</v>
      </c>
      <c r="D61" s="7">
        <v>1976</v>
      </c>
      <c r="E61" s="7" t="s">
        <v>91</v>
      </c>
      <c r="F61" s="7" t="s">
        <v>246</v>
      </c>
      <c r="G61" s="10">
        <v>10</v>
      </c>
      <c r="H61" s="12">
        <v>0.018310185185185186</v>
      </c>
      <c r="I61" s="15">
        <f t="shared" si="0"/>
        <v>0.016479166666666666</v>
      </c>
      <c r="J61" s="10">
        <f t="shared" si="1"/>
        <v>55.13414805450204</v>
      </c>
    </row>
    <row r="62" spans="1:10" ht="12.75">
      <c r="A62" s="7">
        <v>55</v>
      </c>
      <c r="B62" s="7" t="s">
        <v>100</v>
      </c>
      <c r="C62" s="7" t="s">
        <v>166</v>
      </c>
      <c r="D62" s="7">
        <v>1959</v>
      </c>
      <c r="E62" s="7" t="s">
        <v>94</v>
      </c>
      <c r="F62" s="7" t="s">
        <v>246</v>
      </c>
      <c r="G62" s="10">
        <v>11.96</v>
      </c>
      <c r="H62" s="12">
        <v>0.018379629629629628</v>
      </c>
      <c r="I62" s="15">
        <f t="shared" si="0"/>
        <v>0.016181425925925922</v>
      </c>
      <c r="J62" s="10">
        <f t="shared" si="1"/>
        <v>56.148624909446944</v>
      </c>
    </row>
    <row r="63" spans="1:10" ht="12.75">
      <c r="A63" s="7">
        <v>56</v>
      </c>
      <c r="B63" s="7" t="s">
        <v>247</v>
      </c>
      <c r="C63" s="7" t="s">
        <v>248</v>
      </c>
      <c r="D63" s="7">
        <v>1954</v>
      </c>
      <c r="E63" s="7" t="s">
        <v>94</v>
      </c>
      <c r="F63" s="7" t="s">
        <v>246</v>
      </c>
      <c r="G63" s="7">
        <v>15.59</v>
      </c>
      <c r="H63" s="12">
        <v>0.01855324074074074</v>
      </c>
      <c r="I63" s="15">
        <f t="shared" si="0"/>
        <v>0.015660790509259257</v>
      </c>
      <c r="J63" s="10">
        <f t="shared" si="1"/>
        <v>58.01525882602392</v>
      </c>
    </row>
    <row r="64" spans="1:10" ht="12.75">
      <c r="A64" s="7">
        <v>57</v>
      </c>
      <c r="B64" s="7" t="s">
        <v>82</v>
      </c>
      <c r="C64" s="7" t="s">
        <v>83</v>
      </c>
      <c r="D64" s="7">
        <v>1968</v>
      </c>
      <c r="E64" s="7" t="s">
        <v>94</v>
      </c>
      <c r="F64" s="7" t="s">
        <v>116</v>
      </c>
      <c r="G64" s="10">
        <v>16.93</v>
      </c>
      <c r="H64" s="12">
        <v>0.02045138888888889</v>
      </c>
      <c r="I64" s="15">
        <f t="shared" si="0"/>
        <v>0.01698896875</v>
      </c>
      <c r="J64" s="10">
        <f t="shared" si="1"/>
        <v>53.4796919215485</v>
      </c>
    </row>
    <row r="65" spans="1:10" ht="12.75">
      <c r="A65" s="7">
        <v>58</v>
      </c>
      <c r="B65" s="7" t="s">
        <v>183</v>
      </c>
      <c r="C65" s="7" t="s">
        <v>184</v>
      </c>
      <c r="D65" s="7">
        <v>1966</v>
      </c>
      <c r="E65" s="7" t="s">
        <v>94</v>
      </c>
      <c r="F65" s="7" t="s">
        <v>116</v>
      </c>
      <c r="G65" s="10">
        <v>18.26</v>
      </c>
      <c r="H65" s="12">
        <v>0.020497685185185185</v>
      </c>
      <c r="I65" s="15">
        <f t="shared" si="0"/>
        <v>0.01675480787037037</v>
      </c>
      <c r="J65" s="10">
        <f t="shared" si="1"/>
        <v>54.227110322258255</v>
      </c>
    </row>
    <row r="66" spans="1:10" ht="12.75">
      <c r="A66" s="7">
        <v>59</v>
      </c>
      <c r="B66" s="7" t="s">
        <v>65</v>
      </c>
      <c r="C66" s="7" t="s">
        <v>107</v>
      </c>
      <c r="D66" s="7">
        <v>1933</v>
      </c>
      <c r="E66" s="7" t="s">
        <v>94</v>
      </c>
      <c r="F66" s="7" t="s">
        <v>116</v>
      </c>
      <c r="G66" s="10">
        <v>33.3</v>
      </c>
      <c r="H66" s="12">
        <v>0.021319444444444443</v>
      </c>
      <c r="I66" s="15">
        <f t="shared" si="0"/>
        <v>0.014220069444444443</v>
      </c>
      <c r="J66" s="10">
        <f t="shared" si="1"/>
        <v>63.893134865791865</v>
      </c>
    </row>
    <row r="67" spans="1:10" ht="12.75">
      <c r="A67" s="7">
        <v>60</v>
      </c>
      <c r="B67" s="7" t="s">
        <v>266</v>
      </c>
      <c r="C67" s="7" t="s">
        <v>267</v>
      </c>
      <c r="D67" s="7">
        <v>1951</v>
      </c>
      <c r="E67" s="7"/>
      <c r="F67" s="7" t="s">
        <v>116</v>
      </c>
      <c r="G67" s="7">
        <v>29.79</v>
      </c>
      <c r="H67" s="12">
        <v>0.02228009259259259</v>
      </c>
      <c r="I67" s="15">
        <f t="shared" si="0"/>
        <v>0.015642853009259258</v>
      </c>
      <c r="J67" s="10">
        <f t="shared" si="1"/>
        <v>58.0817843316063</v>
      </c>
    </row>
  </sheetData>
  <mergeCells count="2">
    <mergeCell ref="A1:J1"/>
    <mergeCell ref="A3:I3"/>
  </mergeCells>
  <dataValidations count="1">
    <dataValidation type="list" allowBlank="1" showInputMessage="1" showErrorMessage="1" sqref="F72 F68:F69 F63:F66 F59:F61 F44:F57 F38:F42 F32:F34 F8:F19 F24:F29">
      <formula1>$V$8:$V$9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1.00390625" style="0" customWidth="1"/>
    <col min="3" max="3" width="15.8515625" style="0" customWidth="1"/>
    <col min="4" max="4" width="8.57421875" style="0" customWidth="1"/>
    <col min="5" max="5" width="22.57421875" style="0" customWidth="1"/>
    <col min="6" max="11" width="11.8515625" style="0" customWidth="1"/>
    <col min="12" max="12" width="17.00390625" style="0" customWidth="1"/>
    <col min="13" max="14" width="11.8515625" style="0" customWidth="1"/>
    <col min="15" max="15" width="11.00390625" style="0" customWidth="1"/>
    <col min="16" max="16" width="16.00390625" style="0" customWidth="1"/>
    <col min="17" max="17" width="9.8515625" style="0" customWidth="1"/>
    <col min="18" max="18" width="9.57421875" style="0" customWidth="1"/>
    <col min="19" max="19" width="2.7109375" style="0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63" t="s">
        <v>59</v>
      </c>
      <c r="B2" s="63"/>
      <c r="C2" s="63"/>
      <c r="D2" s="63"/>
      <c r="E2" s="63"/>
      <c r="F2" s="63"/>
      <c r="G2" s="46"/>
      <c r="H2" s="46"/>
      <c r="I2" s="46"/>
      <c r="J2" s="46"/>
      <c r="K2" s="46"/>
      <c r="L2" s="46"/>
    </row>
    <row r="3" spans="1:12" ht="12.75">
      <c r="A3" s="63" t="s">
        <v>270</v>
      </c>
      <c r="B3" s="63"/>
      <c r="C3" s="63"/>
      <c r="D3" s="63"/>
      <c r="E3" s="63"/>
      <c r="F3" s="63"/>
      <c r="G3" s="46"/>
      <c r="H3" s="46"/>
      <c r="I3" s="46"/>
      <c r="J3" s="46"/>
      <c r="K3" s="46"/>
      <c r="L3" s="46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8" ht="12.75">
      <c r="A5" s="47"/>
      <c r="B5" s="47" t="s">
        <v>0</v>
      </c>
      <c r="C5" s="47" t="s">
        <v>1</v>
      </c>
      <c r="D5" s="47" t="s">
        <v>56</v>
      </c>
      <c r="E5" s="47" t="s">
        <v>88</v>
      </c>
      <c r="F5" s="47" t="s">
        <v>7</v>
      </c>
      <c r="G5" s="47" t="s">
        <v>188</v>
      </c>
      <c r="H5" s="47" t="s">
        <v>205</v>
      </c>
      <c r="I5" s="47" t="s">
        <v>224</v>
      </c>
      <c r="J5" s="47" t="s">
        <v>241</v>
      </c>
      <c r="K5" s="47" t="s">
        <v>271</v>
      </c>
      <c r="L5" s="47" t="s">
        <v>243</v>
      </c>
      <c r="N5" s="17" t="s">
        <v>60</v>
      </c>
      <c r="O5" s="19"/>
      <c r="P5" s="19"/>
      <c r="Q5" s="45" t="s">
        <v>56</v>
      </c>
      <c r="R5" s="20" t="s">
        <v>110</v>
      </c>
    </row>
    <row r="6" spans="1:19" ht="12.75">
      <c r="A6" s="7">
        <v>1</v>
      </c>
      <c r="B6" s="7" t="s">
        <v>15</v>
      </c>
      <c r="C6" s="7" t="s">
        <v>16</v>
      </c>
      <c r="D6" s="7">
        <v>1965</v>
      </c>
      <c r="E6" s="10" t="s">
        <v>91</v>
      </c>
      <c r="F6" s="11">
        <v>81.07793770530427</v>
      </c>
      <c r="G6" s="11">
        <v>0</v>
      </c>
      <c r="H6" s="11">
        <v>80.87</v>
      </c>
      <c r="I6" s="11">
        <v>81.65916594122427</v>
      </c>
      <c r="J6" s="11">
        <v>81.50348362813247</v>
      </c>
      <c r="K6" s="11">
        <v>81.30050146356437</v>
      </c>
      <c r="L6" s="11">
        <f>SUM(F6:K6)-MIN(F6:K6)</f>
        <v>406.41108873822543</v>
      </c>
      <c r="N6" s="21">
        <v>1</v>
      </c>
      <c r="O6" s="23" t="s">
        <v>157</v>
      </c>
      <c r="P6" s="23" t="s">
        <v>53</v>
      </c>
      <c r="Q6" s="23">
        <v>1993</v>
      </c>
      <c r="R6" s="27">
        <v>326.43581225032835</v>
      </c>
      <c r="S6" s="30"/>
    </row>
    <row r="7" spans="1:18" ht="12.75">
      <c r="A7" s="7">
        <v>2</v>
      </c>
      <c r="B7" s="7" t="s">
        <v>185</v>
      </c>
      <c r="C7" s="7" t="s">
        <v>130</v>
      </c>
      <c r="D7" s="7">
        <v>1954</v>
      </c>
      <c r="E7" s="10"/>
      <c r="F7" s="11">
        <v>0</v>
      </c>
      <c r="G7" s="11">
        <v>79.61418963701901</v>
      </c>
      <c r="H7" s="11">
        <v>82.1190481787396</v>
      </c>
      <c r="I7" s="11">
        <v>80.6358885146512</v>
      </c>
      <c r="J7" s="11">
        <v>82.49579812385622</v>
      </c>
      <c r="K7" s="11">
        <v>80.86822599836204</v>
      </c>
      <c r="L7" s="11">
        <f>SUM(F7:K7)-MIN(F7:K7)</f>
        <v>405.7331504526281</v>
      </c>
      <c r="N7" s="21">
        <v>2</v>
      </c>
      <c r="O7" s="23" t="s">
        <v>149</v>
      </c>
      <c r="P7" s="23" t="s">
        <v>152</v>
      </c>
      <c r="Q7" s="23">
        <v>1993</v>
      </c>
      <c r="R7" s="18">
        <v>137.81941560316483</v>
      </c>
    </row>
    <row r="8" spans="1:18" ht="12.75">
      <c r="A8" s="7">
        <v>3</v>
      </c>
      <c r="B8" s="7" t="s">
        <v>26</v>
      </c>
      <c r="C8" s="7" t="s">
        <v>27</v>
      </c>
      <c r="D8" s="7">
        <v>1952</v>
      </c>
      <c r="E8" s="10" t="s">
        <v>96</v>
      </c>
      <c r="F8" s="11">
        <v>77.52552773052483</v>
      </c>
      <c r="G8" s="11">
        <v>77.89921399693078</v>
      </c>
      <c r="H8" s="11">
        <v>79.51603601028776</v>
      </c>
      <c r="I8" s="11">
        <v>79.09914877344156</v>
      </c>
      <c r="J8" s="11">
        <v>77.2591330427602</v>
      </c>
      <c r="K8" s="11">
        <v>75.5852221935929</v>
      </c>
      <c r="L8" s="11">
        <f>SUM(F8:K8)-MIN(F8:K8)</f>
        <v>391.2990595539451</v>
      </c>
      <c r="N8" s="22">
        <v>3</v>
      </c>
      <c r="O8" s="29" t="s">
        <v>69</v>
      </c>
      <c r="P8" s="29" t="s">
        <v>70</v>
      </c>
      <c r="Q8" s="29">
        <v>1993</v>
      </c>
      <c r="R8" s="26">
        <v>115.98128594329727</v>
      </c>
    </row>
    <row r="9" spans="1:12" ht="12.75">
      <c r="A9" s="7">
        <v>4</v>
      </c>
      <c r="B9" s="48" t="s">
        <v>126</v>
      </c>
      <c r="C9" s="48" t="s">
        <v>127</v>
      </c>
      <c r="D9" s="7">
        <v>1981</v>
      </c>
      <c r="E9" s="7" t="s">
        <v>91</v>
      </c>
      <c r="F9" s="11">
        <v>0</v>
      </c>
      <c r="G9" s="11">
        <v>78.15154604145431</v>
      </c>
      <c r="H9" s="11">
        <v>77.22149026496851</v>
      </c>
      <c r="I9" s="11">
        <v>77.2184656482177</v>
      </c>
      <c r="J9" s="11">
        <v>77.43082000507742</v>
      </c>
      <c r="K9" s="11">
        <v>76.91553987850284</v>
      </c>
      <c r="L9" s="11">
        <f>SUM(F9:K9)-MIN(F9:K9)</f>
        <v>386.9378618382208</v>
      </c>
    </row>
    <row r="10" spans="1:17" ht="12.75">
      <c r="A10" s="7">
        <v>5</v>
      </c>
      <c r="B10" s="7" t="s">
        <v>36</v>
      </c>
      <c r="C10" s="7" t="s">
        <v>51</v>
      </c>
      <c r="D10" s="7">
        <v>1981</v>
      </c>
      <c r="E10" s="10"/>
      <c r="F10" s="11">
        <v>76.31578947368422</v>
      </c>
      <c r="G10" s="11">
        <v>76.41196013289037</v>
      </c>
      <c r="H10" s="11">
        <v>77.68777614138438</v>
      </c>
      <c r="I10" s="11">
        <v>76.32013201320132</v>
      </c>
      <c r="J10" s="11">
        <v>77.28040540540539</v>
      </c>
      <c r="K10" s="11">
        <v>0</v>
      </c>
      <c r="L10" s="11">
        <f>SUM(F10:K10)-MIN(F10:K10)</f>
        <v>384.0160631665657</v>
      </c>
      <c r="N10" s="17" t="s">
        <v>62</v>
      </c>
      <c r="O10" s="19"/>
      <c r="P10" s="19"/>
      <c r="Q10" s="20" t="s">
        <v>110</v>
      </c>
    </row>
    <row r="11" spans="1:17" ht="12.75">
      <c r="A11" s="7">
        <v>6</v>
      </c>
      <c r="B11" s="7" t="s">
        <v>52</v>
      </c>
      <c r="C11" s="7" t="s">
        <v>53</v>
      </c>
      <c r="D11" s="7">
        <v>1959</v>
      </c>
      <c r="E11" s="10" t="s">
        <v>91</v>
      </c>
      <c r="F11" s="11">
        <v>72.5</v>
      </c>
      <c r="G11" s="11">
        <v>73.79799115450861</v>
      </c>
      <c r="H11" s="11">
        <v>72.10101961093058</v>
      </c>
      <c r="I11" s="11">
        <v>73.01311962879973</v>
      </c>
      <c r="J11" s="11">
        <v>73.9189415389229</v>
      </c>
      <c r="K11" s="11">
        <v>72.96564349934675</v>
      </c>
      <c r="L11" s="11">
        <f>SUM(F11:K11)-MIN(F11:K11)</f>
        <v>366.19569582157806</v>
      </c>
      <c r="N11" s="24">
        <v>1</v>
      </c>
      <c r="O11" s="23" t="s">
        <v>126</v>
      </c>
      <c r="P11" s="23" t="s">
        <v>127</v>
      </c>
      <c r="Q11" s="27">
        <v>386.9378618382208</v>
      </c>
    </row>
    <row r="12" spans="1:17" ht="12.75">
      <c r="A12" s="7">
        <v>7</v>
      </c>
      <c r="B12" s="7" t="s">
        <v>41</v>
      </c>
      <c r="C12" s="7" t="s">
        <v>42</v>
      </c>
      <c r="D12" s="7">
        <v>1966</v>
      </c>
      <c r="E12" s="10" t="s">
        <v>94</v>
      </c>
      <c r="F12" s="11">
        <v>71.8346317236596</v>
      </c>
      <c r="G12" s="11">
        <v>74.65726634304364</v>
      </c>
      <c r="H12" s="11">
        <v>72.91496042203592</v>
      </c>
      <c r="I12" s="11">
        <v>72.67316246890765</v>
      </c>
      <c r="J12" s="11">
        <v>73.4826436404988</v>
      </c>
      <c r="K12" s="11">
        <v>69.35186485839408</v>
      </c>
      <c r="L12" s="11">
        <f>SUM(F12:K12)-MIN(F12:K12)</f>
        <v>365.5626645981456</v>
      </c>
      <c r="N12" s="24">
        <v>2</v>
      </c>
      <c r="O12" s="23" t="s">
        <v>86</v>
      </c>
      <c r="P12" s="23" t="s">
        <v>87</v>
      </c>
      <c r="Q12" s="27">
        <v>330.56585566246804</v>
      </c>
    </row>
    <row r="13" spans="1:17" ht="12.75">
      <c r="A13" s="7">
        <v>8</v>
      </c>
      <c r="B13" s="7" t="s">
        <v>33</v>
      </c>
      <c r="C13" s="7" t="s">
        <v>34</v>
      </c>
      <c r="D13" s="7">
        <v>1989</v>
      </c>
      <c r="E13" s="10" t="s">
        <v>91</v>
      </c>
      <c r="F13" s="11">
        <v>72.56046705587991</v>
      </c>
      <c r="G13" s="11">
        <v>74.9796251018745</v>
      </c>
      <c r="H13" s="11">
        <v>72.70847691247414</v>
      </c>
      <c r="I13" s="11">
        <v>72.37871674491392</v>
      </c>
      <c r="J13" s="11">
        <v>70.22256331542594</v>
      </c>
      <c r="K13" s="11">
        <v>69.59219858156028</v>
      </c>
      <c r="L13" s="11">
        <f>SUM(F13:K13)-MIN(F13:K13)</f>
        <v>362.84984913056843</v>
      </c>
      <c r="N13" s="25">
        <v>3</v>
      </c>
      <c r="O13" s="29" t="s">
        <v>157</v>
      </c>
      <c r="P13" s="29" t="s">
        <v>53</v>
      </c>
      <c r="Q13" s="51">
        <v>326.43581225032835</v>
      </c>
    </row>
    <row r="14" spans="1:12" ht="12.75">
      <c r="A14" s="7">
        <v>9</v>
      </c>
      <c r="B14" s="7" t="s">
        <v>47</v>
      </c>
      <c r="C14" s="7" t="s">
        <v>48</v>
      </c>
      <c r="D14" s="7">
        <v>1961</v>
      </c>
      <c r="E14" s="10" t="s">
        <v>94</v>
      </c>
      <c r="F14" s="11">
        <v>70.0771863961333</v>
      </c>
      <c r="G14" s="11">
        <v>72.03030408845572</v>
      </c>
      <c r="H14" s="11">
        <v>69.63737738376003</v>
      </c>
      <c r="I14" s="11">
        <v>72.4217731324147</v>
      </c>
      <c r="J14" s="11">
        <v>70.99299256489999</v>
      </c>
      <c r="K14" s="11">
        <v>70.71437553891559</v>
      </c>
      <c r="L14" s="11">
        <f>SUM(F14:K14)-MIN(F14:K14)</f>
        <v>356.23663172081933</v>
      </c>
    </row>
    <row r="15" spans="1:12" ht="12.75">
      <c r="A15" s="7">
        <v>10</v>
      </c>
      <c r="B15" s="7" t="s">
        <v>80</v>
      </c>
      <c r="C15" s="7" t="s">
        <v>81</v>
      </c>
      <c r="D15" s="7">
        <v>1960</v>
      </c>
      <c r="E15" s="10" t="s">
        <v>94</v>
      </c>
      <c r="F15" s="11">
        <v>60.71908142498611</v>
      </c>
      <c r="G15" s="11">
        <v>74.06930310446994</v>
      </c>
      <c r="H15" s="11">
        <v>71.24831367735305</v>
      </c>
      <c r="I15" s="11">
        <v>73.16532991631468</v>
      </c>
      <c r="J15" s="11">
        <v>70.97966521800919</v>
      </c>
      <c r="K15" s="11">
        <v>66.3286861005492</v>
      </c>
      <c r="L15" s="11">
        <f>SUM(F15:K15)-MIN(F15:K15)</f>
        <v>355.7912980166961</v>
      </c>
    </row>
    <row r="16" spans="1:18" ht="12.75">
      <c r="A16" s="7">
        <v>11</v>
      </c>
      <c r="B16" s="7" t="s">
        <v>76</v>
      </c>
      <c r="C16" s="7" t="s">
        <v>77</v>
      </c>
      <c r="D16" s="7">
        <v>1981</v>
      </c>
      <c r="E16" s="10" t="s">
        <v>94</v>
      </c>
      <c r="F16" s="11">
        <v>60.41666666666667</v>
      </c>
      <c r="G16" s="11">
        <v>76.28524046434495</v>
      </c>
      <c r="H16" s="11">
        <v>0</v>
      </c>
      <c r="I16" s="11">
        <v>64.91228070175438</v>
      </c>
      <c r="J16" s="11">
        <v>71.99055861526357</v>
      </c>
      <c r="K16" s="11">
        <v>73.0232558139535</v>
      </c>
      <c r="L16" s="11">
        <f>SUM(F16:K16)-MIN(F16:K16)</f>
        <v>346.62800226198306</v>
      </c>
      <c r="N16" s="47" t="s">
        <v>61</v>
      </c>
      <c r="O16" s="48"/>
      <c r="P16" s="48"/>
      <c r="Q16" s="53" t="s">
        <v>56</v>
      </c>
      <c r="R16" s="48" t="s">
        <v>110</v>
      </c>
    </row>
    <row r="17" spans="1:18" ht="12.75">
      <c r="A17" s="7">
        <v>12</v>
      </c>
      <c r="B17" s="7" t="s">
        <v>28</v>
      </c>
      <c r="C17" s="7" t="s">
        <v>29</v>
      </c>
      <c r="D17" s="7">
        <v>1992</v>
      </c>
      <c r="E17" s="10" t="s">
        <v>92</v>
      </c>
      <c r="F17" s="11">
        <v>68.82911392405065</v>
      </c>
      <c r="G17" s="11">
        <v>69.74981046247157</v>
      </c>
      <c r="H17" s="11">
        <v>69.68295904887714</v>
      </c>
      <c r="I17" s="11">
        <v>68.26568265682657</v>
      </c>
      <c r="J17" s="11">
        <v>69.21331316187594</v>
      </c>
      <c r="K17" s="11">
        <v>66.7517006802721</v>
      </c>
      <c r="L17" s="11">
        <f>SUM(F17:K17)-MIN(F17:K17)</f>
        <v>345.74087925410186</v>
      </c>
      <c r="N17" s="9">
        <v>1</v>
      </c>
      <c r="O17" s="9" t="s">
        <v>28</v>
      </c>
      <c r="P17" s="9" t="s">
        <v>29</v>
      </c>
      <c r="Q17" s="9">
        <v>1992</v>
      </c>
      <c r="R17" s="10">
        <v>345.74087925410186</v>
      </c>
    </row>
    <row r="18" spans="1:18" ht="12.75">
      <c r="A18" s="7">
        <v>13</v>
      </c>
      <c r="B18" s="7" t="s">
        <v>30</v>
      </c>
      <c r="C18" s="7" t="s">
        <v>31</v>
      </c>
      <c r="D18" s="7">
        <v>1973</v>
      </c>
      <c r="E18" s="10" t="s">
        <v>95</v>
      </c>
      <c r="F18" s="11">
        <v>65.36438767843727</v>
      </c>
      <c r="G18" s="11">
        <v>69.80273141122915</v>
      </c>
      <c r="H18" s="11">
        <v>68.64020819778789</v>
      </c>
      <c r="I18" s="11">
        <v>0</v>
      </c>
      <c r="J18" s="11">
        <v>69.74085365853658</v>
      </c>
      <c r="K18" s="11">
        <v>68.67891513560805</v>
      </c>
      <c r="L18" s="11">
        <f>SUM(F18:K18)-MIN(F18:K18)</f>
        <v>342.227096081599</v>
      </c>
      <c r="N18" s="9">
        <v>2</v>
      </c>
      <c r="O18" s="9" t="s">
        <v>66</v>
      </c>
      <c r="P18" s="9" t="s">
        <v>67</v>
      </c>
      <c r="Q18" s="9">
        <v>1991</v>
      </c>
      <c r="R18" s="8">
        <v>310.8795234407066</v>
      </c>
    </row>
    <row r="19" spans="1:18" ht="12.75">
      <c r="A19" s="7">
        <v>14</v>
      </c>
      <c r="B19" s="7" t="s">
        <v>65</v>
      </c>
      <c r="C19" s="7" t="s">
        <v>107</v>
      </c>
      <c r="D19" s="7">
        <v>1933</v>
      </c>
      <c r="E19" s="10" t="s">
        <v>94</v>
      </c>
      <c r="F19" s="11">
        <v>68.58</v>
      </c>
      <c r="G19" s="11">
        <v>63.945773983661844</v>
      </c>
      <c r="H19" s="11">
        <v>68.68037974065506</v>
      </c>
      <c r="I19" s="11">
        <v>70.04073720715398</v>
      </c>
      <c r="J19" s="11">
        <v>0</v>
      </c>
      <c r="K19" s="11">
        <v>63.893134865791865</v>
      </c>
      <c r="L19" s="11">
        <f>SUM(F19:K19)-MIN(F19:K19)</f>
        <v>335.14002579726275</v>
      </c>
      <c r="N19" s="9">
        <v>3</v>
      </c>
      <c r="O19" s="7" t="s">
        <v>68</v>
      </c>
      <c r="P19" s="7" t="s">
        <v>63</v>
      </c>
      <c r="Q19" s="9">
        <v>1993</v>
      </c>
      <c r="R19" s="10">
        <v>290.90739946796725</v>
      </c>
    </row>
    <row r="20" spans="1:12" ht="12.75">
      <c r="A20" s="7">
        <v>15</v>
      </c>
      <c r="B20" s="7" t="s">
        <v>162</v>
      </c>
      <c r="C20" s="7" t="s">
        <v>163</v>
      </c>
      <c r="D20" s="7">
        <v>1955</v>
      </c>
      <c r="E20" s="7" t="s">
        <v>94</v>
      </c>
      <c r="F20" s="11">
        <v>0</v>
      </c>
      <c r="G20" s="11">
        <v>68.19397449901149</v>
      </c>
      <c r="H20" s="11">
        <v>62.62381559369808</v>
      </c>
      <c r="I20" s="11">
        <v>67.16531649858271</v>
      </c>
      <c r="J20" s="11">
        <v>66.85264121634107</v>
      </c>
      <c r="K20" s="11">
        <v>65.881775531475</v>
      </c>
      <c r="L20" s="11">
        <f>SUM(F20:K20)-MIN(F20:K20)</f>
        <v>330.71752333910837</v>
      </c>
    </row>
    <row r="21" spans="1:12" ht="12.75">
      <c r="A21" s="7">
        <v>16</v>
      </c>
      <c r="B21" s="48" t="s">
        <v>86</v>
      </c>
      <c r="C21" s="48" t="s">
        <v>87</v>
      </c>
      <c r="D21" s="7">
        <v>1964</v>
      </c>
      <c r="E21" s="10"/>
      <c r="F21" s="11">
        <v>65.32851344066583</v>
      </c>
      <c r="G21" s="11">
        <v>65.674454157839</v>
      </c>
      <c r="H21" s="11">
        <v>66.83700917878032</v>
      </c>
      <c r="I21" s="11">
        <v>64.44159926075385</v>
      </c>
      <c r="J21" s="11">
        <v>66.19095983402345</v>
      </c>
      <c r="K21" s="11">
        <v>66.5349190511595</v>
      </c>
      <c r="L21" s="11">
        <f>SUM(F21:K21)-MIN(F21:K21)</f>
        <v>330.56585566246804</v>
      </c>
    </row>
    <row r="22" spans="1:12" ht="12.75">
      <c r="A22" s="7">
        <v>17</v>
      </c>
      <c r="B22" s="7" t="s">
        <v>22</v>
      </c>
      <c r="C22" s="7" t="s">
        <v>23</v>
      </c>
      <c r="D22" s="7">
        <v>1968</v>
      </c>
      <c r="E22" s="10" t="s">
        <v>96</v>
      </c>
      <c r="F22" s="11">
        <v>66.08506743335474</v>
      </c>
      <c r="G22" s="11">
        <v>65.76403150668972</v>
      </c>
      <c r="H22" s="11">
        <v>66.70224119530414</v>
      </c>
      <c r="I22" s="11">
        <v>64.69155764682185</v>
      </c>
      <c r="J22" s="11">
        <v>65.62639859537988</v>
      </c>
      <c r="K22" s="11">
        <v>0</v>
      </c>
      <c r="L22" s="11">
        <f>SUM(F22:K22)-MIN(F22:K22)</f>
        <v>328.8692963775503</v>
      </c>
    </row>
    <row r="23" spans="1:12" ht="12.75">
      <c r="A23" s="7">
        <v>18</v>
      </c>
      <c r="B23" s="48" t="s">
        <v>157</v>
      </c>
      <c r="C23" s="48" t="s">
        <v>53</v>
      </c>
      <c r="D23" s="7">
        <v>1993</v>
      </c>
      <c r="E23" s="7" t="s">
        <v>91</v>
      </c>
      <c r="F23" s="11">
        <v>0</v>
      </c>
      <c r="G23" s="11">
        <v>65.35947712418302</v>
      </c>
      <c r="H23" s="11">
        <v>62.921214289974344</v>
      </c>
      <c r="I23" s="11">
        <v>65.38026576194514</v>
      </c>
      <c r="J23" s="11">
        <v>65.59139784946235</v>
      </c>
      <c r="K23" s="11">
        <v>67.1834572247635</v>
      </c>
      <c r="L23" s="11">
        <f>SUM(F23:K23)-MIN(F23:K23)</f>
        <v>326.43581225032835</v>
      </c>
    </row>
    <row r="24" spans="1:12" ht="12.75">
      <c r="A24" s="7">
        <v>19</v>
      </c>
      <c r="B24" s="7" t="s">
        <v>131</v>
      </c>
      <c r="C24" s="7" t="s">
        <v>132</v>
      </c>
      <c r="D24" s="7">
        <v>1974</v>
      </c>
      <c r="E24" s="7" t="s">
        <v>95</v>
      </c>
      <c r="F24" s="11">
        <v>0</v>
      </c>
      <c r="G24" s="11">
        <v>66.18705035971225</v>
      </c>
      <c r="H24" s="11">
        <v>63.746223564954676</v>
      </c>
      <c r="I24" s="11">
        <v>65.93014967925873</v>
      </c>
      <c r="J24" s="11">
        <v>68.84875846501129</v>
      </c>
      <c r="K24" s="11">
        <v>61.376075058639564</v>
      </c>
      <c r="L24" s="11">
        <f>SUM(F24:K24)-MIN(F24:K24)</f>
        <v>326.0882571275765</v>
      </c>
    </row>
    <row r="25" spans="1:12" ht="12.75">
      <c r="A25" s="7">
        <v>20</v>
      </c>
      <c r="B25" s="7" t="s">
        <v>24</v>
      </c>
      <c r="C25" s="7" t="s">
        <v>25</v>
      </c>
      <c r="D25" s="7">
        <v>1975</v>
      </c>
      <c r="E25" s="10" t="s">
        <v>96</v>
      </c>
      <c r="F25" s="11">
        <v>62.365591397849464</v>
      </c>
      <c r="G25" s="11">
        <v>64.69760900140649</v>
      </c>
      <c r="H25" s="11">
        <v>63.363363363363355</v>
      </c>
      <c r="I25" s="11">
        <v>65.60283687943262</v>
      </c>
      <c r="J25" s="11">
        <v>65.4974946313529</v>
      </c>
      <c r="K25" s="11">
        <v>64.13398692810458</v>
      </c>
      <c r="L25" s="11">
        <f>SUM(F25:K25)-MIN(F25:K25)</f>
        <v>323.2952908036599</v>
      </c>
    </row>
    <row r="26" spans="1:12" ht="12.75">
      <c r="A26" s="7">
        <v>21</v>
      </c>
      <c r="B26" s="7" t="s">
        <v>165</v>
      </c>
      <c r="C26" s="7" t="s">
        <v>166</v>
      </c>
      <c r="D26" s="7">
        <v>1960</v>
      </c>
      <c r="E26" s="7" t="s">
        <v>94</v>
      </c>
      <c r="F26" s="11">
        <v>0</v>
      </c>
      <c r="G26" s="11">
        <v>66.7197378668525</v>
      </c>
      <c r="H26" s="11">
        <v>61.77321326104013</v>
      </c>
      <c r="I26" s="11">
        <v>62.921300622056975</v>
      </c>
      <c r="J26" s="11">
        <v>66.06883636243904</v>
      </c>
      <c r="K26" s="11">
        <v>65.01147183322082</v>
      </c>
      <c r="L26" s="11">
        <f>SUM(F26:K26)-MIN(F26:K26)</f>
        <v>322.49455994560947</v>
      </c>
    </row>
    <row r="27" spans="1:12" ht="12.75">
      <c r="A27" s="7">
        <v>22</v>
      </c>
      <c r="B27" s="7" t="s">
        <v>78</v>
      </c>
      <c r="C27" s="7" t="s">
        <v>79</v>
      </c>
      <c r="D27" s="7">
        <v>1948</v>
      </c>
      <c r="E27" s="10" t="s">
        <v>94</v>
      </c>
      <c r="F27" s="11">
        <v>63.282079213451766</v>
      </c>
      <c r="G27" s="11">
        <v>65.55328684180226</v>
      </c>
      <c r="H27" s="11">
        <v>0</v>
      </c>
      <c r="I27" s="11">
        <v>64.48389046020444</v>
      </c>
      <c r="J27" s="11">
        <v>65.16008015758057</v>
      </c>
      <c r="K27" s="11">
        <v>62.408394811564804</v>
      </c>
      <c r="L27" s="11">
        <f>SUM(F27:K27)-MIN(F27:K27)</f>
        <v>320.8877314846038</v>
      </c>
    </row>
    <row r="28" spans="1:12" ht="12.75">
      <c r="A28" s="7">
        <v>23</v>
      </c>
      <c r="B28" s="7" t="s">
        <v>66</v>
      </c>
      <c r="C28" s="7" t="s">
        <v>67</v>
      </c>
      <c r="D28" s="7">
        <v>1991</v>
      </c>
      <c r="E28" s="10" t="s">
        <v>111</v>
      </c>
      <c r="F28" s="11">
        <v>64.39674315321984</v>
      </c>
      <c r="G28" s="11">
        <v>64.42577030812326</v>
      </c>
      <c r="H28" s="11">
        <v>59.3363329583802</v>
      </c>
      <c r="I28" s="11">
        <v>62.797012898845885</v>
      </c>
      <c r="J28" s="11">
        <v>55.15370705244123</v>
      </c>
      <c r="K28" s="11">
        <v>59.92366412213741</v>
      </c>
      <c r="L28" s="11">
        <f>SUM(F28:K28)-MIN(F28:K28)</f>
        <v>310.8795234407066</v>
      </c>
    </row>
    <row r="29" spans="1:12" ht="12.75">
      <c r="A29" s="7">
        <v>24</v>
      </c>
      <c r="B29" s="7" t="s">
        <v>15</v>
      </c>
      <c r="C29" s="7" t="s">
        <v>32</v>
      </c>
      <c r="D29" s="7">
        <v>1971</v>
      </c>
      <c r="E29" s="10" t="s">
        <v>95</v>
      </c>
      <c r="F29" s="11">
        <v>62.28</v>
      </c>
      <c r="G29" s="11">
        <v>62.7986348122867</v>
      </c>
      <c r="H29" s="11">
        <v>58.93854748603352</v>
      </c>
      <c r="I29" s="11">
        <v>61.05610561056105</v>
      </c>
      <c r="J29" s="11">
        <v>60.51587301587301</v>
      </c>
      <c r="K29" s="11">
        <v>59.379727685325264</v>
      </c>
      <c r="L29" s="11">
        <f>SUM(F29:K29)-MIN(F29:K29)</f>
        <v>306.03034112404606</v>
      </c>
    </row>
    <row r="30" spans="1:12" ht="12.75">
      <c r="A30" s="7">
        <v>25</v>
      </c>
      <c r="B30" s="7" t="s">
        <v>49</v>
      </c>
      <c r="C30" s="7" t="s">
        <v>50</v>
      </c>
      <c r="D30" s="7">
        <v>1976</v>
      </c>
      <c r="E30" s="10" t="s">
        <v>95</v>
      </c>
      <c r="F30" s="11">
        <v>60.458651841556645</v>
      </c>
      <c r="G30" s="11">
        <v>59.546925566343056</v>
      </c>
      <c r="H30" s="11">
        <v>57.30581205866376</v>
      </c>
      <c r="I30" s="11">
        <v>62.669376693766935</v>
      </c>
      <c r="J30" s="11">
        <v>61</v>
      </c>
      <c r="K30" s="11">
        <v>58.019216555801925</v>
      </c>
      <c r="L30" s="11">
        <f>SUM(F30:K30)-MIN(F30:K30)</f>
        <v>301.69417065746853</v>
      </c>
    </row>
    <row r="31" spans="1:12" ht="12.75">
      <c r="A31" s="7">
        <v>26</v>
      </c>
      <c r="B31" s="7" t="s">
        <v>155</v>
      </c>
      <c r="C31" s="7" t="s">
        <v>156</v>
      </c>
      <c r="D31" s="7">
        <v>1962</v>
      </c>
      <c r="E31" s="7"/>
      <c r="F31" s="11">
        <v>0</v>
      </c>
      <c r="G31" s="11">
        <v>75.35677748208435</v>
      </c>
      <c r="H31" s="11">
        <v>0</v>
      </c>
      <c r="I31" s="11">
        <v>73.66832750915518</v>
      </c>
      <c r="J31" s="11">
        <v>73.65996819821439</v>
      </c>
      <c r="K31" s="11">
        <v>71.52047426183128</v>
      </c>
      <c r="L31" s="11">
        <f>SUM(F31:K31)-MIN(F31:K31)</f>
        <v>294.20554745128516</v>
      </c>
    </row>
    <row r="32" spans="1:12" ht="12.75">
      <c r="A32" s="7">
        <v>27</v>
      </c>
      <c r="B32" s="7" t="s">
        <v>68</v>
      </c>
      <c r="C32" s="7" t="s">
        <v>63</v>
      </c>
      <c r="D32" s="7">
        <v>1993</v>
      </c>
      <c r="E32" s="10" t="s">
        <v>111</v>
      </c>
      <c r="F32" s="11">
        <v>53.80333951762524</v>
      </c>
      <c r="G32" s="11">
        <v>60.60606060606061</v>
      </c>
      <c r="H32" s="11">
        <v>55.761099365750525</v>
      </c>
      <c r="I32" s="11">
        <v>60.45751633986928</v>
      </c>
      <c r="J32" s="11">
        <v>57.116104868913844</v>
      </c>
      <c r="K32" s="11">
        <v>56.966618287373</v>
      </c>
      <c r="L32" s="11">
        <f>SUM(F32:K32)-MIN(F32:K32)</f>
        <v>290.90739946796725</v>
      </c>
    </row>
    <row r="33" spans="1:12" ht="12.75">
      <c r="A33" s="7">
        <v>28</v>
      </c>
      <c r="B33" s="7" t="s">
        <v>17</v>
      </c>
      <c r="C33" s="7" t="s">
        <v>102</v>
      </c>
      <c r="D33" s="7">
        <v>1995</v>
      </c>
      <c r="E33" s="10" t="s">
        <v>91</v>
      </c>
      <c r="F33" s="11">
        <v>55.94855305466238</v>
      </c>
      <c r="G33" s="11">
        <v>61.37424949966645</v>
      </c>
      <c r="H33" s="11">
        <v>0</v>
      </c>
      <c r="I33" s="11">
        <v>54.443790464979394</v>
      </c>
      <c r="J33" s="11">
        <v>60.19736842105262</v>
      </c>
      <c r="K33" s="11">
        <v>55.281690140845065</v>
      </c>
      <c r="L33" s="11">
        <f>SUM(F33:K33)-MIN(F33:K33)</f>
        <v>287.24565158120595</v>
      </c>
    </row>
    <row r="34" spans="1:12" ht="12.75">
      <c r="A34" s="7">
        <v>29</v>
      </c>
      <c r="B34" s="7" t="s">
        <v>153</v>
      </c>
      <c r="C34" s="7" t="s">
        <v>154</v>
      </c>
      <c r="D34" s="7">
        <v>1954</v>
      </c>
      <c r="E34" s="7" t="s">
        <v>94</v>
      </c>
      <c r="F34" s="11">
        <v>0</v>
      </c>
      <c r="G34" s="11">
        <v>70.91205309894536</v>
      </c>
      <c r="H34" s="11">
        <v>0</v>
      </c>
      <c r="I34" s="11">
        <v>70.60835856405345</v>
      </c>
      <c r="J34" s="11">
        <v>70.84933250637063</v>
      </c>
      <c r="K34" s="11">
        <v>71.31783734518123</v>
      </c>
      <c r="L34" s="11">
        <f>SUM(F34:K34)-MIN(F34:K34)</f>
        <v>283.68758151455063</v>
      </c>
    </row>
    <row r="35" spans="1:12" ht="12.75">
      <c r="A35" s="7">
        <v>30</v>
      </c>
      <c r="B35" s="7" t="s">
        <v>82</v>
      </c>
      <c r="C35" s="7" t="s">
        <v>83</v>
      </c>
      <c r="D35" s="7">
        <v>1968</v>
      </c>
      <c r="E35" s="10" t="s">
        <v>94</v>
      </c>
      <c r="F35" s="11">
        <v>52.182834978262264</v>
      </c>
      <c r="G35" s="11">
        <v>56.47627226154997</v>
      </c>
      <c r="H35" s="11">
        <v>0</v>
      </c>
      <c r="I35" s="11">
        <v>54.98857872358133</v>
      </c>
      <c r="J35" s="11">
        <v>55.101584739643194</v>
      </c>
      <c r="K35" s="11">
        <v>53.4796919215485</v>
      </c>
      <c r="L35" s="11">
        <f>SUM(F35:K35)-MIN(F35:K35)</f>
        <v>272.2289626245853</v>
      </c>
    </row>
    <row r="36" spans="1:12" ht="12.75">
      <c r="A36" s="7">
        <v>31</v>
      </c>
      <c r="B36" s="7" t="s">
        <v>201</v>
      </c>
      <c r="C36" s="7" t="s">
        <v>202</v>
      </c>
      <c r="D36" s="7">
        <v>1966</v>
      </c>
      <c r="E36" s="7" t="s">
        <v>214</v>
      </c>
      <c r="F36" s="11">
        <v>0</v>
      </c>
      <c r="G36" s="11">
        <v>0</v>
      </c>
      <c r="H36" s="11">
        <v>63.00847239990014</v>
      </c>
      <c r="I36" s="11">
        <v>68.50907948978879</v>
      </c>
      <c r="J36" s="11">
        <v>67.2637333797931</v>
      </c>
      <c r="K36" s="11">
        <v>56.595910963457065</v>
      </c>
      <c r="L36" s="11">
        <f>SUM(F36:K36)-MIN(F36:K36)</f>
        <v>255.37719623293913</v>
      </c>
    </row>
    <row r="37" spans="1:12" ht="12.75">
      <c r="A37" s="7">
        <v>32</v>
      </c>
      <c r="B37" s="7" t="s">
        <v>20</v>
      </c>
      <c r="C37" s="7" t="s">
        <v>21</v>
      </c>
      <c r="D37" s="7">
        <v>1977</v>
      </c>
      <c r="E37" s="10" t="s">
        <v>95</v>
      </c>
      <c r="F37" s="11">
        <v>62.815884476534315</v>
      </c>
      <c r="G37" s="11">
        <v>0</v>
      </c>
      <c r="H37" s="11">
        <v>60.21689497716894</v>
      </c>
      <c r="I37" s="11">
        <v>61.339522546419104</v>
      </c>
      <c r="J37" s="11">
        <v>61.90798376184033</v>
      </c>
      <c r="K37" s="11">
        <v>0</v>
      </c>
      <c r="L37" s="11">
        <f>SUM(F37:K37)-MIN(F37:K37)</f>
        <v>246.28028576196272</v>
      </c>
    </row>
    <row r="38" spans="1:12" ht="12.75">
      <c r="A38" s="7">
        <v>33</v>
      </c>
      <c r="B38" s="7" t="s">
        <v>15</v>
      </c>
      <c r="C38" s="7" t="s">
        <v>81</v>
      </c>
      <c r="D38" s="7">
        <v>1989</v>
      </c>
      <c r="E38" s="7" t="s">
        <v>94</v>
      </c>
      <c r="F38" s="11">
        <v>0</v>
      </c>
      <c r="G38" s="11">
        <v>0</v>
      </c>
      <c r="H38" s="11">
        <v>48.50574712643677</v>
      </c>
      <c r="I38" s="11">
        <v>51.417454141189545</v>
      </c>
      <c r="J38" s="11">
        <v>49.674267100977204</v>
      </c>
      <c r="K38" s="11">
        <v>50.54732775273665</v>
      </c>
      <c r="L38" s="11">
        <f>SUM(F38:K38)-MIN(F38:K38)</f>
        <v>200.14479612134016</v>
      </c>
    </row>
    <row r="39" spans="1:12" ht="12.75">
      <c r="A39" s="7">
        <v>34</v>
      </c>
      <c r="B39" s="7" t="s">
        <v>100</v>
      </c>
      <c r="C39" s="7" t="s">
        <v>101</v>
      </c>
      <c r="D39" s="7">
        <v>1961</v>
      </c>
      <c r="E39" s="10" t="s">
        <v>94</v>
      </c>
      <c r="F39" s="11">
        <v>66.9444373481631</v>
      </c>
      <c r="G39" s="11">
        <v>70.11669246757714</v>
      </c>
      <c r="H39" s="11">
        <v>0</v>
      </c>
      <c r="I39" s="11">
        <v>0</v>
      </c>
      <c r="J39" s="11">
        <v>61.081083101781516</v>
      </c>
      <c r="K39" s="11">
        <v>0</v>
      </c>
      <c r="L39" s="11">
        <f>SUM(F39:K39)-MIN(F39:K39)</f>
        <v>198.14221291752176</v>
      </c>
    </row>
    <row r="40" spans="1:12" ht="12.75">
      <c r="A40" s="7">
        <v>35</v>
      </c>
      <c r="B40" s="7" t="s">
        <v>43</v>
      </c>
      <c r="C40" s="7" t="s">
        <v>46</v>
      </c>
      <c r="D40" s="7">
        <v>1967</v>
      </c>
      <c r="E40" s="10" t="s">
        <v>92</v>
      </c>
      <c r="F40" s="11">
        <v>65.54998129565189</v>
      </c>
      <c r="G40" s="11">
        <v>0</v>
      </c>
      <c r="H40" s="11">
        <v>0</v>
      </c>
      <c r="I40" s="11">
        <v>0</v>
      </c>
      <c r="J40" s="11">
        <v>65.82143314193323</v>
      </c>
      <c r="K40" s="11">
        <v>65.18743505130874</v>
      </c>
      <c r="L40" s="11">
        <f>SUM(F40:K40)-MIN(F40:K40)</f>
        <v>196.55884948889386</v>
      </c>
    </row>
    <row r="41" spans="1:12" ht="12.75">
      <c r="A41" s="7">
        <v>36</v>
      </c>
      <c r="B41" s="7" t="s">
        <v>212</v>
      </c>
      <c r="C41" s="7" t="s">
        <v>213</v>
      </c>
      <c r="D41" s="7">
        <v>1982</v>
      </c>
      <c r="E41" s="10"/>
      <c r="F41" s="11">
        <v>0</v>
      </c>
      <c r="G41" s="11">
        <v>0</v>
      </c>
      <c r="H41" s="11">
        <v>0</v>
      </c>
      <c r="I41" s="11">
        <v>64.28075052119527</v>
      </c>
      <c r="J41" s="11">
        <v>65.73275862068965</v>
      </c>
      <c r="K41" s="11">
        <v>65.58061821219717</v>
      </c>
      <c r="L41" s="11">
        <f>SUM(F41:K41)-MIN(F41:K41)</f>
        <v>195.5941273540821</v>
      </c>
    </row>
    <row r="42" spans="1:12" ht="12.75">
      <c r="A42" s="7">
        <v>37</v>
      </c>
      <c r="B42" s="7" t="s">
        <v>17</v>
      </c>
      <c r="C42" s="7" t="s">
        <v>195</v>
      </c>
      <c r="D42" s="7">
        <v>1977</v>
      </c>
      <c r="E42" s="7" t="s">
        <v>95</v>
      </c>
      <c r="F42" s="11">
        <v>0</v>
      </c>
      <c r="G42" s="11">
        <v>0</v>
      </c>
      <c r="H42" s="11">
        <v>66.60353535353535</v>
      </c>
      <c r="I42" s="11">
        <v>68.5185185185185</v>
      </c>
      <c r="J42" s="11">
        <v>0</v>
      </c>
      <c r="K42" s="11">
        <v>59.424678274034825</v>
      </c>
      <c r="L42" s="11">
        <f>SUM(F42:K42)-MIN(F42:K42)</f>
        <v>194.5467321460887</v>
      </c>
    </row>
    <row r="43" spans="1:12" ht="12.75">
      <c r="A43" s="7">
        <v>38</v>
      </c>
      <c r="B43" s="7" t="s">
        <v>97</v>
      </c>
      <c r="C43" s="7" t="s">
        <v>98</v>
      </c>
      <c r="D43" s="7">
        <v>1978</v>
      </c>
      <c r="E43" s="10" t="s">
        <v>92</v>
      </c>
      <c r="F43" s="11">
        <v>62.544931703810214</v>
      </c>
      <c r="G43" s="11">
        <v>0</v>
      </c>
      <c r="H43" s="11">
        <v>64.8034398034398</v>
      </c>
      <c r="I43" s="11">
        <v>0</v>
      </c>
      <c r="J43" s="11">
        <v>0</v>
      </c>
      <c r="K43" s="11">
        <v>66.41285956006769</v>
      </c>
      <c r="L43" s="11">
        <f>SUM(F43:K43)-MIN(F43:K43)</f>
        <v>193.7612310673177</v>
      </c>
    </row>
    <row r="44" spans="1:12" ht="12.75">
      <c r="A44" s="7">
        <v>39</v>
      </c>
      <c r="B44" s="7" t="s">
        <v>44</v>
      </c>
      <c r="C44" s="7" t="s">
        <v>45</v>
      </c>
      <c r="D44" s="7">
        <v>1965</v>
      </c>
      <c r="E44" s="10" t="s">
        <v>92</v>
      </c>
      <c r="F44" s="11">
        <v>59.55913914452541</v>
      </c>
      <c r="G44" s="11">
        <v>0</v>
      </c>
      <c r="H44" s="11">
        <v>66.84294619377256</v>
      </c>
      <c r="I44" s="11">
        <v>0</v>
      </c>
      <c r="J44" s="11">
        <v>0</v>
      </c>
      <c r="K44" s="11">
        <v>61.03344788443298</v>
      </c>
      <c r="L44" s="11">
        <f>SUM(F44:K44)-MIN(F44:K44)</f>
        <v>187.43553322273095</v>
      </c>
    </row>
    <row r="45" spans="1:12" ht="12.75">
      <c r="A45" s="7">
        <v>40</v>
      </c>
      <c r="B45" s="7" t="s">
        <v>183</v>
      </c>
      <c r="C45" s="7" t="s">
        <v>184</v>
      </c>
      <c r="D45" s="7">
        <v>1966</v>
      </c>
      <c r="E45" s="7" t="s">
        <v>94</v>
      </c>
      <c r="F45" s="11">
        <v>0</v>
      </c>
      <c r="G45" s="11">
        <v>55.36251555716777</v>
      </c>
      <c r="H45" s="11">
        <v>0</v>
      </c>
      <c r="I45" s="11">
        <v>55.28270139129526</v>
      </c>
      <c r="J45" s="11">
        <v>0</v>
      </c>
      <c r="K45" s="11">
        <v>54.227110322258255</v>
      </c>
      <c r="L45" s="11">
        <f>SUM(F45:K45)-MIN(F45:K45)</f>
        <v>164.87232727072129</v>
      </c>
    </row>
    <row r="46" spans="1:12" ht="12.75">
      <c r="A46" s="7">
        <v>41</v>
      </c>
      <c r="B46" s="7" t="s">
        <v>220</v>
      </c>
      <c r="C46" s="7" t="s">
        <v>221</v>
      </c>
      <c r="D46" s="7">
        <v>1976</v>
      </c>
      <c r="E46" s="7" t="s">
        <v>91</v>
      </c>
      <c r="F46" s="11">
        <v>0</v>
      </c>
      <c r="G46" s="11">
        <v>0</v>
      </c>
      <c r="H46" s="11">
        <v>0</v>
      </c>
      <c r="I46" s="11">
        <v>55.138292799236986</v>
      </c>
      <c r="J46" s="11">
        <v>54.425410421127765</v>
      </c>
      <c r="K46" s="11">
        <v>55.13414805450204</v>
      </c>
      <c r="L46" s="11">
        <f>SUM(F46:K46)-MIN(F46:K46)</f>
        <v>164.6978512748668</v>
      </c>
    </row>
    <row r="47" spans="1:12" ht="12.75">
      <c r="A47" s="7">
        <v>42</v>
      </c>
      <c r="B47" s="7" t="s">
        <v>54</v>
      </c>
      <c r="C47" s="7" t="s">
        <v>55</v>
      </c>
      <c r="D47" s="7">
        <v>1990</v>
      </c>
      <c r="E47" s="10" t="s">
        <v>90</v>
      </c>
      <c r="F47" s="11">
        <v>75.65217391304348</v>
      </c>
      <c r="G47" s="11">
        <v>0</v>
      </c>
      <c r="H47" s="11">
        <v>0</v>
      </c>
      <c r="I47" s="11">
        <v>72.78</v>
      </c>
      <c r="J47" s="11">
        <v>0</v>
      </c>
      <c r="K47" s="11">
        <v>0</v>
      </c>
      <c r="L47" s="11">
        <f>SUM(F47:K47)-MIN(F47:K47)</f>
        <v>148.43217391304347</v>
      </c>
    </row>
    <row r="48" spans="1:12" ht="12.75">
      <c r="A48" s="7">
        <v>43</v>
      </c>
      <c r="B48" s="7" t="s">
        <v>227</v>
      </c>
      <c r="C48" s="7" t="s">
        <v>228</v>
      </c>
      <c r="D48" s="7">
        <v>1983</v>
      </c>
      <c r="E48" s="7" t="s">
        <v>92</v>
      </c>
      <c r="F48" s="11">
        <v>0</v>
      </c>
      <c r="G48" s="11">
        <v>0</v>
      </c>
      <c r="H48" s="11">
        <v>0</v>
      </c>
      <c r="I48" s="11">
        <v>0</v>
      </c>
      <c r="J48" s="11">
        <v>74.75490196078431</v>
      </c>
      <c r="K48" s="11">
        <v>73.43311506080448</v>
      </c>
      <c r="L48" s="11">
        <f>SUM(F48:K48)-MIN(F48:K48)</f>
        <v>148.1880170215888</v>
      </c>
    </row>
    <row r="49" spans="1:12" ht="12.75">
      <c r="A49" s="7">
        <v>44</v>
      </c>
      <c r="B49" s="7" t="s">
        <v>169</v>
      </c>
      <c r="C49" s="7" t="s">
        <v>170</v>
      </c>
      <c r="D49" s="7">
        <v>1943</v>
      </c>
      <c r="E49" s="7" t="s">
        <v>171</v>
      </c>
      <c r="F49" s="11">
        <v>0</v>
      </c>
      <c r="G49" s="11">
        <v>73.53282041526862</v>
      </c>
      <c r="H49" s="11">
        <v>0</v>
      </c>
      <c r="I49" s="11">
        <v>0</v>
      </c>
      <c r="J49" s="11">
        <v>0</v>
      </c>
      <c r="K49" s="11">
        <v>73.03846140247617</v>
      </c>
      <c r="L49" s="11">
        <f>SUM(F49:K49)-MIN(F49:K49)</f>
        <v>146.5712818177448</v>
      </c>
    </row>
    <row r="50" spans="1:12" ht="12.75">
      <c r="A50" s="7">
        <v>45</v>
      </c>
      <c r="B50" s="7" t="s">
        <v>133</v>
      </c>
      <c r="C50" s="7" t="s">
        <v>134</v>
      </c>
      <c r="D50" s="7">
        <v>1962</v>
      </c>
      <c r="E50" s="7" t="s">
        <v>125</v>
      </c>
      <c r="F50" s="11">
        <v>0</v>
      </c>
      <c r="G50" s="11">
        <v>73.47197068276705</v>
      </c>
      <c r="H50" s="11">
        <v>0</v>
      </c>
      <c r="I50" s="11">
        <v>0</v>
      </c>
      <c r="J50" s="11">
        <v>0</v>
      </c>
      <c r="K50" s="11">
        <v>71.30240704209821</v>
      </c>
      <c r="L50" s="11">
        <f>SUM(F50:K50)-MIN(F50:K50)</f>
        <v>144.77437772486525</v>
      </c>
    </row>
    <row r="51" spans="1:12" ht="12.75">
      <c r="A51" s="7">
        <v>46</v>
      </c>
      <c r="B51" s="7" t="s">
        <v>65</v>
      </c>
      <c r="C51" s="7" t="s">
        <v>158</v>
      </c>
      <c r="D51" s="7">
        <v>1949</v>
      </c>
      <c r="E51" s="7" t="s">
        <v>159</v>
      </c>
      <c r="F51" s="11">
        <v>0</v>
      </c>
      <c r="G51" s="11">
        <v>72.94858662906327</v>
      </c>
      <c r="H51" s="11">
        <v>0</v>
      </c>
      <c r="I51" s="11">
        <v>0</v>
      </c>
      <c r="J51" s="11">
        <v>0</v>
      </c>
      <c r="K51" s="11">
        <v>69.6584234870102</v>
      </c>
      <c r="L51" s="11">
        <f>SUM(F51:K51)-MIN(F51:K51)</f>
        <v>142.60701011607347</v>
      </c>
    </row>
    <row r="52" spans="1:13" ht="12.75">
      <c r="A52" s="7">
        <v>47</v>
      </c>
      <c r="B52" s="7" t="s">
        <v>231</v>
      </c>
      <c r="C52" s="7" t="s">
        <v>139</v>
      </c>
      <c r="D52" s="7"/>
      <c r="E52" s="7" t="s">
        <v>140</v>
      </c>
      <c r="F52" s="11">
        <v>0</v>
      </c>
      <c r="G52" s="11">
        <v>68.12110154782991</v>
      </c>
      <c r="H52" s="11">
        <v>0</v>
      </c>
      <c r="I52" s="11">
        <v>0</v>
      </c>
      <c r="J52" s="11">
        <v>69.76420765243975</v>
      </c>
      <c r="K52" s="11">
        <v>0</v>
      </c>
      <c r="L52" s="11">
        <f>SUM(F52:K52)-MIN(F52:K52)</f>
        <v>137.88530920026966</v>
      </c>
      <c r="M52" s="50"/>
    </row>
    <row r="53" spans="1:12" ht="12.75">
      <c r="A53" s="7">
        <v>48</v>
      </c>
      <c r="B53" s="7" t="s">
        <v>128</v>
      </c>
      <c r="C53" s="7" t="s">
        <v>129</v>
      </c>
      <c r="D53" s="7">
        <v>1976</v>
      </c>
      <c r="E53" s="7" t="s">
        <v>94</v>
      </c>
      <c r="F53" s="11">
        <v>0</v>
      </c>
      <c r="G53" s="11">
        <v>70.06854531607007</v>
      </c>
      <c r="H53" s="11">
        <v>0</v>
      </c>
      <c r="I53" s="11">
        <v>0</v>
      </c>
      <c r="J53" s="11">
        <v>0</v>
      </c>
      <c r="K53" s="11">
        <v>67.78929188255614</v>
      </c>
      <c r="L53" s="11">
        <f>SUM(F53:K53)-MIN(F53:K53)</f>
        <v>137.8578371986262</v>
      </c>
    </row>
    <row r="54" spans="1:12" ht="12.75">
      <c r="A54" s="7">
        <v>49</v>
      </c>
      <c r="B54" s="7" t="s">
        <v>149</v>
      </c>
      <c r="C54" s="7" t="s">
        <v>152</v>
      </c>
      <c r="D54" s="7">
        <v>1993</v>
      </c>
      <c r="E54" s="7" t="s">
        <v>91</v>
      </c>
      <c r="F54" s="11">
        <v>0</v>
      </c>
      <c r="G54" s="11">
        <v>66.98703946410369</v>
      </c>
      <c r="H54" s="11">
        <v>0</v>
      </c>
      <c r="I54" s="11">
        <v>70.83237613906115</v>
      </c>
      <c r="J54" s="11">
        <v>0</v>
      </c>
      <c r="K54" s="11">
        <v>0</v>
      </c>
      <c r="L54" s="11">
        <f>SUM(F54:K54)-MIN(F54:K54)</f>
        <v>137.81941560316483</v>
      </c>
    </row>
    <row r="55" spans="1:12" ht="12.75">
      <c r="A55" s="7">
        <v>50</v>
      </c>
      <c r="B55" s="7" t="s">
        <v>123</v>
      </c>
      <c r="C55" s="7" t="s">
        <v>124</v>
      </c>
      <c r="D55" s="7">
        <v>1974</v>
      </c>
      <c r="E55" s="7" t="s">
        <v>125</v>
      </c>
      <c r="F55" s="11">
        <v>0</v>
      </c>
      <c r="G55" s="11">
        <v>70.66052227342551</v>
      </c>
      <c r="H55" s="11">
        <v>0</v>
      </c>
      <c r="I55" s="11">
        <v>0</v>
      </c>
      <c r="J55" s="11">
        <v>0</v>
      </c>
      <c r="K55" s="11">
        <v>66.92242114236998</v>
      </c>
      <c r="L55" s="11">
        <f>SUM(F55:K55)-MIN(F55:K55)</f>
        <v>137.5829434157955</v>
      </c>
    </row>
    <row r="56" spans="1:12" ht="12.75">
      <c r="A56" s="7">
        <v>51</v>
      </c>
      <c r="B56" s="7" t="s">
        <v>40</v>
      </c>
      <c r="C56" s="7" t="s">
        <v>39</v>
      </c>
      <c r="D56" s="7">
        <v>1991</v>
      </c>
      <c r="E56" s="10" t="s">
        <v>91</v>
      </c>
      <c r="F56" s="11">
        <v>70.27463651050083</v>
      </c>
      <c r="G56" s="11">
        <v>66.1394680086269</v>
      </c>
      <c r="H56" s="11">
        <v>0</v>
      </c>
      <c r="I56" s="11">
        <v>0</v>
      </c>
      <c r="J56" s="11">
        <v>0</v>
      </c>
      <c r="K56" s="11">
        <v>0</v>
      </c>
      <c r="L56" s="11">
        <f>SUM(F56:K56)-MIN(F56:K56)</f>
        <v>136.41410451912773</v>
      </c>
    </row>
    <row r="57" spans="1:12" ht="12.75">
      <c r="A57" s="7">
        <v>52</v>
      </c>
      <c r="B57" s="7" t="s">
        <v>37</v>
      </c>
      <c r="C57" s="7" t="s">
        <v>38</v>
      </c>
      <c r="D57" s="7">
        <v>1971</v>
      </c>
      <c r="E57" s="10" t="s">
        <v>93</v>
      </c>
      <c r="F57" s="11">
        <v>69.21241050119332</v>
      </c>
      <c r="G57" s="11">
        <v>0</v>
      </c>
      <c r="H57" s="11">
        <v>0</v>
      </c>
      <c r="I57" s="11">
        <v>0</v>
      </c>
      <c r="J57" s="11">
        <v>65.45064377682404</v>
      </c>
      <c r="K57" s="11">
        <v>0</v>
      </c>
      <c r="L57" s="11">
        <f>SUM(F57:K57)-MIN(F57:K57)</f>
        <v>134.66305427801734</v>
      </c>
    </row>
    <row r="58" spans="1:12" ht="12.75">
      <c r="A58" s="7">
        <v>53</v>
      </c>
      <c r="B58" s="7" t="s">
        <v>191</v>
      </c>
      <c r="C58" s="7" t="s">
        <v>192</v>
      </c>
      <c r="D58" s="7">
        <v>1977</v>
      </c>
      <c r="E58" s="10"/>
      <c r="F58" s="11">
        <v>0</v>
      </c>
      <c r="G58" s="11">
        <v>0</v>
      </c>
      <c r="H58" s="11">
        <v>70.33333333333333</v>
      </c>
      <c r="I58" s="11">
        <v>0</v>
      </c>
      <c r="J58" s="11">
        <v>0</v>
      </c>
      <c r="K58" s="11">
        <v>64.2915642915643</v>
      </c>
      <c r="L58" s="11">
        <f>SUM(F58:K58)-MIN(F58:K58)</f>
        <v>134.62489762489764</v>
      </c>
    </row>
    <row r="59" spans="1:12" ht="12.75">
      <c r="A59" s="7">
        <v>54</v>
      </c>
      <c r="B59" s="7" t="s">
        <v>211</v>
      </c>
      <c r="C59" s="7" t="s">
        <v>63</v>
      </c>
      <c r="D59" s="7">
        <v>1988</v>
      </c>
      <c r="E59" s="7" t="s">
        <v>111</v>
      </c>
      <c r="F59" s="11">
        <v>0</v>
      </c>
      <c r="G59" s="11">
        <v>0</v>
      </c>
      <c r="H59" s="11">
        <v>0</v>
      </c>
      <c r="I59" s="11">
        <v>68.46780162842339</v>
      </c>
      <c r="J59" s="11">
        <v>65.17094017094016</v>
      </c>
      <c r="K59" s="11">
        <v>0</v>
      </c>
      <c r="L59" s="11">
        <f>SUM(F59:K59)-MIN(F59:K59)</f>
        <v>133.63874179936354</v>
      </c>
    </row>
    <row r="60" spans="1:12" ht="12.75">
      <c r="A60" s="7">
        <v>55</v>
      </c>
      <c r="B60" s="7" t="s">
        <v>15</v>
      </c>
      <c r="C60" s="7" t="s">
        <v>180</v>
      </c>
      <c r="D60" s="7">
        <v>1941</v>
      </c>
      <c r="E60" s="7" t="s">
        <v>181</v>
      </c>
      <c r="F60" s="11">
        <v>0</v>
      </c>
      <c r="G60" s="11">
        <v>64.19071899884808</v>
      </c>
      <c r="H60" s="11">
        <v>63.467026172778894</v>
      </c>
      <c r="I60" s="11">
        <v>0</v>
      </c>
      <c r="J60" s="11">
        <v>0</v>
      </c>
      <c r="K60" s="11">
        <v>0</v>
      </c>
      <c r="L60" s="11">
        <f>SUM(F60:K60)-MIN(F60:K60)</f>
        <v>127.65774517162697</v>
      </c>
    </row>
    <row r="61" spans="1:12" ht="12.75">
      <c r="A61" s="7">
        <v>56</v>
      </c>
      <c r="B61" s="7" t="s">
        <v>75</v>
      </c>
      <c r="C61" s="7" t="s">
        <v>58</v>
      </c>
      <c r="D61" s="7">
        <v>1980</v>
      </c>
      <c r="E61" s="10"/>
      <c r="F61" s="11">
        <v>61.05263157894737</v>
      </c>
      <c r="G61" s="11">
        <v>63.100137174211255</v>
      </c>
      <c r="H61" s="11">
        <v>0</v>
      </c>
      <c r="I61" s="11">
        <v>0</v>
      </c>
      <c r="J61" s="11">
        <v>0</v>
      </c>
      <c r="K61" s="11">
        <v>0</v>
      </c>
      <c r="L61" s="11">
        <f>SUM(F61:K61)-MIN(F61:K61)</f>
        <v>124.15276875315863</v>
      </c>
    </row>
    <row r="62" spans="1:13" ht="12.75">
      <c r="A62" s="7">
        <v>57</v>
      </c>
      <c r="B62" s="7" t="s">
        <v>146</v>
      </c>
      <c r="C62" s="7" t="s">
        <v>102</v>
      </c>
      <c r="D62" s="7">
        <v>1997</v>
      </c>
      <c r="E62" s="7" t="s">
        <v>91</v>
      </c>
      <c r="F62" s="11">
        <v>0</v>
      </c>
      <c r="G62" s="11">
        <v>60.88682991396427</v>
      </c>
      <c r="H62" s="11">
        <v>0</v>
      </c>
      <c r="I62" s="11">
        <v>0</v>
      </c>
      <c r="J62" s="11">
        <v>59.5703125</v>
      </c>
      <c r="K62" s="11">
        <v>0</v>
      </c>
      <c r="L62" s="11">
        <f>SUM(F62:K62)-MIN(F62:K62)</f>
        <v>120.45714241396428</v>
      </c>
      <c r="M62" s="50"/>
    </row>
    <row r="63" spans="1:12" ht="12.75">
      <c r="A63" s="7">
        <v>58</v>
      </c>
      <c r="B63" s="7" t="s">
        <v>69</v>
      </c>
      <c r="C63" s="7" t="s">
        <v>70</v>
      </c>
      <c r="D63" s="7">
        <v>1993</v>
      </c>
      <c r="E63" s="10" t="s">
        <v>91</v>
      </c>
      <c r="F63" s="11">
        <v>58.4088620342397</v>
      </c>
      <c r="G63" s="11">
        <v>0</v>
      </c>
      <c r="H63" s="11">
        <v>0</v>
      </c>
      <c r="I63" s="11">
        <v>0</v>
      </c>
      <c r="J63" s="11">
        <v>0</v>
      </c>
      <c r="K63" s="11">
        <v>57.57242390905757</v>
      </c>
      <c r="L63" s="11">
        <f>SUM(F63:K63)-MIN(F63:K63)</f>
        <v>115.98128594329727</v>
      </c>
    </row>
    <row r="64" spans="1:12" ht="12.75">
      <c r="A64" s="7">
        <v>59</v>
      </c>
      <c r="B64" s="7" t="s">
        <v>162</v>
      </c>
      <c r="C64" s="7" t="s">
        <v>238</v>
      </c>
      <c r="D64" s="7">
        <v>1979</v>
      </c>
      <c r="E64" s="10"/>
      <c r="F64" s="11">
        <v>0</v>
      </c>
      <c r="G64" s="11">
        <v>0</v>
      </c>
      <c r="H64" s="11">
        <v>0</v>
      </c>
      <c r="I64" s="11">
        <v>0</v>
      </c>
      <c r="J64" s="11">
        <v>53.0127462340672</v>
      </c>
      <c r="K64" s="11">
        <v>59.78674790555979</v>
      </c>
      <c r="L64" s="11">
        <f>SUM(F64:K64)-MIN(F64:K64)</f>
        <v>112.799494139627</v>
      </c>
    </row>
    <row r="65" spans="1:12" ht="12.75">
      <c r="A65" s="7">
        <v>60</v>
      </c>
      <c r="B65" s="7" t="s">
        <v>203</v>
      </c>
      <c r="C65" s="7" t="s">
        <v>204</v>
      </c>
      <c r="D65" s="7">
        <v>1955</v>
      </c>
      <c r="E65" s="7" t="s">
        <v>94</v>
      </c>
      <c r="F65" s="11">
        <v>0</v>
      </c>
      <c r="G65" s="11">
        <v>0</v>
      </c>
      <c r="H65" s="11">
        <v>55.547043607325044</v>
      </c>
      <c r="I65" s="11">
        <v>56.65431235169967</v>
      </c>
      <c r="J65" s="11">
        <v>0</v>
      </c>
      <c r="K65" s="11">
        <v>0</v>
      </c>
      <c r="L65" s="11">
        <f>SUM(F65:K65)-MIN(F65:K65)</f>
        <v>112.20135595902471</v>
      </c>
    </row>
    <row r="66" spans="1:12" ht="12.75">
      <c r="A66" s="7">
        <v>61</v>
      </c>
      <c r="B66" s="7" t="s">
        <v>73</v>
      </c>
      <c r="C66" s="7" t="s">
        <v>74</v>
      </c>
      <c r="D66" s="7">
        <v>1994</v>
      </c>
      <c r="E66" s="10" t="s">
        <v>92</v>
      </c>
      <c r="F66" s="11">
        <v>56.795926361143756</v>
      </c>
      <c r="G66" s="11">
        <v>0</v>
      </c>
      <c r="H66" s="11">
        <v>54.5219638242894</v>
      </c>
      <c r="I66" s="11">
        <v>0</v>
      </c>
      <c r="J66" s="11">
        <v>0</v>
      </c>
      <c r="K66" s="11">
        <v>0</v>
      </c>
      <c r="L66" s="11">
        <f>SUM(F66:K66)-MIN(F66:K66)</f>
        <v>111.31789018543316</v>
      </c>
    </row>
    <row r="67" spans="1:12" ht="12.75">
      <c r="A67" s="7">
        <v>62</v>
      </c>
      <c r="B67" s="7" t="s">
        <v>218</v>
      </c>
      <c r="C67" s="7" t="s">
        <v>219</v>
      </c>
      <c r="D67" s="7">
        <v>1987</v>
      </c>
      <c r="E67" s="7" t="s">
        <v>94</v>
      </c>
      <c r="F67" s="11">
        <v>0</v>
      </c>
      <c r="G67" s="11">
        <v>0</v>
      </c>
      <c r="H67" s="11">
        <v>0</v>
      </c>
      <c r="I67" s="11">
        <v>51.42</v>
      </c>
      <c r="J67" s="11">
        <v>56.76178660049628</v>
      </c>
      <c r="K67" s="11">
        <v>0</v>
      </c>
      <c r="L67" s="11">
        <f>SUM(F67:K67)-MIN(F67:K67)</f>
        <v>108.18178660049628</v>
      </c>
    </row>
    <row r="68" spans="1:12" ht="12.75">
      <c r="A68" s="7">
        <v>63</v>
      </c>
      <c r="B68" s="7" t="s">
        <v>35</v>
      </c>
      <c r="C68" s="7" t="s">
        <v>217</v>
      </c>
      <c r="D68" s="7">
        <v>1973</v>
      </c>
      <c r="E68" s="7" t="s">
        <v>95</v>
      </c>
      <c r="F68" s="11">
        <v>0</v>
      </c>
      <c r="G68" s="11">
        <v>0</v>
      </c>
      <c r="H68" s="11">
        <v>0</v>
      </c>
      <c r="I68" s="11">
        <v>53.09988518943742</v>
      </c>
      <c r="J68" s="11">
        <v>51.46231721034871</v>
      </c>
      <c r="K68" s="11">
        <v>0</v>
      </c>
      <c r="L68" s="11">
        <f>SUM(F68:K68)-MIN(F68:K68)</f>
        <v>104.56220239978613</v>
      </c>
    </row>
    <row r="69" spans="1:12" ht="12.75">
      <c r="A69" s="7">
        <v>64</v>
      </c>
      <c r="B69" s="7" t="s">
        <v>84</v>
      </c>
      <c r="C69" s="7" t="s">
        <v>85</v>
      </c>
      <c r="D69" s="7">
        <v>1986</v>
      </c>
      <c r="E69" s="10" t="s">
        <v>94</v>
      </c>
      <c r="F69" s="11">
        <v>0</v>
      </c>
      <c r="G69" s="11">
        <v>51.497341169885246</v>
      </c>
      <c r="H69" s="11">
        <v>47.845804988662124</v>
      </c>
      <c r="I69" s="11">
        <v>0</v>
      </c>
      <c r="J69" s="11">
        <v>0</v>
      </c>
      <c r="K69" s="11">
        <v>0</v>
      </c>
      <c r="L69" s="11">
        <f>SUM(F69:K69)-MIN(F69:K69)</f>
        <v>99.34314615854737</v>
      </c>
    </row>
    <row r="70" spans="1:12" ht="12.75">
      <c r="A70" s="7">
        <v>65</v>
      </c>
      <c r="B70" s="7" t="s">
        <v>28</v>
      </c>
      <c r="C70" s="7" t="s">
        <v>74</v>
      </c>
      <c r="D70" s="7">
        <v>1997</v>
      </c>
      <c r="E70" s="10" t="s">
        <v>92</v>
      </c>
      <c r="F70" s="11">
        <v>46.799354491662186</v>
      </c>
      <c r="G70" s="11">
        <v>0</v>
      </c>
      <c r="H70" s="11">
        <v>46.847246891651864</v>
      </c>
      <c r="I70" s="11">
        <v>0</v>
      </c>
      <c r="J70" s="11">
        <v>0</v>
      </c>
      <c r="K70" s="11">
        <v>0</v>
      </c>
      <c r="L70" s="11">
        <f>SUM(F70:K70)-MIN(F70:K70)</f>
        <v>93.64660138331405</v>
      </c>
    </row>
    <row r="71" spans="1:12" ht="12.75">
      <c r="A71" s="7">
        <v>66</v>
      </c>
      <c r="B71" s="7" t="s">
        <v>43</v>
      </c>
      <c r="C71" s="7" t="s">
        <v>249</v>
      </c>
      <c r="D71" s="7">
        <v>1984</v>
      </c>
      <c r="E71" s="10" t="s">
        <v>252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74.61977186311786</v>
      </c>
      <c r="L71" s="11">
        <f>SUM(F71:K71)-MIN(F71:K71)</f>
        <v>74.61977186311786</v>
      </c>
    </row>
    <row r="72" spans="1:12" ht="12.75">
      <c r="A72" s="7">
        <v>67</v>
      </c>
      <c r="B72" s="7" t="s">
        <v>141</v>
      </c>
      <c r="C72" s="7" t="s">
        <v>142</v>
      </c>
      <c r="D72" s="7">
        <v>1952</v>
      </c>
      <c r="E72" s="7" t="s">
        <v>143</v>
      </c>
      <c r="F72" s="11">
        <v>0</v>
      </c>
      <c r="G72" s="11">
        <v>74.25419729921343</v>
      </c>
      <c r="H72" s="11">
        <v>0</v>
      </c>
      <c r="I72" s="11">
        <v>0</v>
      </c>
      <c r="J72" s="11">
        <v>0</v>
      </c>
      <c r="K72" s="11">
        <v>0</v>
      </c>
      <c r="L72" s="11">
        <f>SUM(F72:K72)-MIN(F72:K72)</f>
        <v>74.25419729921343</v>
      </c>
    </row>
    <row r="73" spans="1:12" ht="12.75">
      <c r="A73" s="7">
        <v>68</v>
      </c>
      <c r="B73" s="7" t="s">
        <v>117</v>
      </c>
      <c r="C73" s="7" t="s">
        <v>118</v>
      </c>
      <c r="D73" s="7">
        <v>1978</v>
      </c>
      <c r="E73" s="7" t="s">
        <v>119</v>
      </c>
      <c r="F73" s="11">
        <v>0</v>
      </c>
      <c r="G73" s="11">
        <v>74.07407407407408</v>
      </c>
      <c r="H73" s="11">
        <v>0</v>
      </c>
      <c r="I73" s="11">
        <v>0</v>
      </c>
      <c r="J73" s="11">
        <v>0</v>
      </c>
      <c r="K73" s="11">
        <v>0</v>
      </c>
      <c r="L73" s="11">
        <f>SUM(F73:K73)-MIN(F73:K73)</f>
        <v>74.07407407407408</v>
      </c>
    </row>
    <row r="74" spans="1:12" ht="12.75">
      <c r="A74" s="7">
        <v>69</v>
      </c>
      <c r="B74" s="7" t="s">
        <v>120</v>
      </c>
      <c r="C74" s="7" t="s">
        <v>121</v>
      </c>
      <c r="D74" s="7">
        <v>1974</v>
      </c>
      <c r="E74" s="7" t="s">
        <v>122</v>
      </c>
      <c r="F74" s="11">
        <v>0</v>
      </c>
      <c r="G74" s="11">
        <v>73.54116706634693</v>
      </c>
      <c r="H74" s="11">
        <v>0</v>
      </c>
      <c r="I74" s="11">
        <v>0</v>
      </c>
      <c r="J74" s="11">
        <v>0</v>
      </c>
      <c r="K74" s="11">
        <v>0</v>
      </c>
      <c r="L74" s="11">
        <f>SUM(F74:K74)-MIN(F74:K74)</f>
        <v>73.54116706634693</v>
      </c>
    </row>
    <row r="75" spans="1:12" ht="12.75">
      <c r="A75" s="7">
        <v>70</v>
      </c>
      <c r="B75" s="7" t="s">
        <v>64</v>
      </c>
      <c r="C75" s="7" t="s">
        <v>253</v>
      </c>
      <c r="D75" s="7">
        <v>1962</v>
      </c>
      <c r="E75" s="7" t="s">
        <v>254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73.46490632896891</v>
      </c>
      <c r="L75" s="11">
        <f>SUM(F75:K75)-MIN(F75:K75)</f>
        <v>73.46490632896891</v>
      </c>
    </row>
    <row r="76" spans="1:12" ht="12.75">
      <c r="A76" s="7">
        <v>71</v>
      </c>
      <c r="B76" s="7" t="s">
        <v>18</v>
      </c>
      <c r="C76" s="7" t="s">
        <v>19</v>
      </c>
      <c r="D76" s="7">
        <v>1965</v>
      </c>
      <c r="E76" s="10" t="s">
        <v>91</v>
      </c>
      <c r="F76" s="11">
        <v>72.39987097843684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f>SUM(F76:K76)-MIN(F76:K76)</f>
        <v>72.39987097843684</v>
      </c>
    </row>
    <row r="77" spans="1:12" ht="12.75">
      <c r="A77" s="7">
        <v>72</v>
      </c>
      <c r="B77" s="7" t="s">
        <v>250</v>
      </c>
      <c r="C77" s="7" t="s">
        <v>251</v>
      </c>
      <c r="D77" s="7">
        <v>1968</v>
      </c>
      <c r="E77" s="10" t="s">
        <v>252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71.23411978221415</v>
      </c>
      <c r="L77" s="11">
        <f>SUM(F77:K77)-MIN(F77:K77)</f>
        <v>71.23411978221415</v>
      </c>
    </row>
    <row r="78" spans="1:12" ht="12.75">
      <c r="A78" s="7">
        <v>73</v>
      </c>
      <c r="B78" s="7" t="s">
        <v>255</v>
      </c>
      <c r="C78" s="7" t="s">
        <v>256</v>
      </c>
      <c r="D78" s="7">
        <v>1958</v>
      </c>
      <c r="E78" s="7" t="s">
        <v>95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71.0983747907806</v>
      </c>
      <c r="L78" s="11">
        <f>SUM(F78:K78)-MIN(F78:K78)</f>
        <v>71.0983747907806</v>
      </c>
    </row>
    <row r="79" spans="1:12" ht="12.75">
      <c r="A79" s="7">
        <v>74</v>
      </c>
      <c r="B79" s="7" t="s">
        <v>52</v>
      </c>
      <c r="C79" s="7" t="s">
        <v>190</v>
      </c>
      <c r="D79" s="7">
        <v>1982</v>
      </c>
      <c r="E79" s="7" t="s">
        <v>95</v>
      </c>
      <c r="F79" s="11">
        <v>0</v>
      </c>
      <c r="G79" s="11">
        <v>0</v>
      </c>
      <c r="H79" s="11">
        <v>70.52139037433153</v>
      </c>
      <c r="I79" s="11">
        <v>0</v>
      </c>
      <c r="J79" s="11">
        <v>0</v>
      </c>
      <c r="K79" s="11">
        <v>0</v>
      </c>
      <c r="L79" s="11">
        <f>SUM(F79:K79)-MIN(F79:K79)</f>
        <v>70.52139037433153</v>
      </c>
    </row>
    <row r="80" spans="1:12" ht="12.75">
      <c r="A80" s="7">
        <v>75</v>
      </c>
      <c r="B80" s="7" t="s">
        <v>144</v>
      </c>
      <c r="C80" s="7" t="s">
        <v>145</v>
      </c>
      <c r="D80" s="7">
        <v>1960</v>
      </c>
      <c r="E80" s="7" t="s">
        <v>122</v>
      </c>
      <c r="F80" s="11">
        <v>0</v>
      </c>
      <c r="G80" s="11">
        <v>68.8102351335487</v>
      </c>
      <c r="H80" s="11">
        <v>0</v>
      </c>
      <c r="I80" s="11">
        <v>0</v>
      </c>
      <c r="J80" s="11">
        <v>0</v>
      </c>
      <c r="K80" s="11">
        <v>0</v>
      </c>
      <c r="L80" s="11">
        <f>SUM(F80:K80)-MIN(F80:K80)</f>
        <v>68.8102351335487</v>
      </c>
    </row>
    <row r="81" spans="1:12" ht="12.75">
      <c r="A81" s="7">
        <v>76</v>
      </c>
      <c r="B81" s="7" t="s">
        <v>172</v>
      </c>
      <c r="C81" s="7" t="s">
        <v>173</v>
      </c>
      <c r="D81" s="7">
        <v>1950</v>
      </c>
      <c r="E81" s="7"/>
      <c r="F81" s="11">
        <v>0</v>
      </c>
      <c r="G81" s="11">
        <v>68.04834391041288</v>
      </c>
      <c r="H81" s="11">
        <v>0</v>
      </c>
      <c r="I81" s="11">
        <v>0</v>
      </c>
      <c r="J81" s="11">
        <v>0</v>
      </c>
      <c r="K81" s="11">
        <v>0</v>
      </c>
      <c r="L81" s="11">
        <f>SUM(F81:K81)-MIN(F81:K81)</f>
        <v>68.04834391041288</v>
      </c>
    </row>
    <row r="82" spans="1:12" ht="12.75">
      <c r="A82" s="7">
        <v>77</v>
      </c>
      <c r="B82" s="7" t="s">
        <v>198</v>
      </c>
      <c r="C82" s="7" t="s">
        <v>99</v>
      </c>
      <c r="D82" s="7">
        <v>1965</v>
      </c>
      <c r="E82" s="7" t="s">
        <v>92</v>
      </c>
      <c r="F82" s="11">
        <v>0</v>
      </c>
      <c r="G82" s="11">
        <v>0</v>
      </c>
      <c r="H82" s="11">
        <v>67.7499596229506</v>
      </c>
      <c r="I82" s="11">
        <v>0</v>
      </c>
      <c r="J82" s="11">
        <v>0</v>
      </c>
      <c r="K82" s="11">
        <v>0</v>
      </c>
      <c r="L82" s="11">
        <f>SUM(F82:K82)-MIN(F82:K82)</f>
        <v>67.7499596229506</v>
      </c>
    </row>
    <row r="83" spans="1:12" ht="12.75">
      <c r="A83" s="7">
        <v>78</v>
      </c>
      <c r="B83" s="7" t="s">
        <v>193</v>
      </c>
      <c r="C83" s="7" t="s">
        <v>194</v>
      </c>
      <c r="D83" s="7">
        <v>1981</v>
      </c>
      <c r="E83" s="7" t="s">
        <v>95</v>
      </c>
      <c r="F83" s="11">
        <v>0</v>
      </c>
      <c r="G83" s="11">
        <v>0</v>
      </c>
      <c r="H83" s="11">
        <v>67.4984005118362</v>
      </c>
      <c r="I83" s="11">
        <v>0</v>
      </c>
      <c r="J83" s="11">
        <v>0</v>
      </c>
      <c r="K83" s="11">
        <v>0</v>
      </c>
      <c r="L83" s="11">
        <f>SUM(F83:K83)-MIN(F83:K83)</f>
        <v>67.4984005118362</v>
      </c>
    </row>
    <row r="84" spans="1:12" ht="12.75">
      <c r="A84" s="7">
        <v>79</v>
      </c>
      <c r="B84" s="7" t="s">
        <v>15</v>
      </c>
      <c r="C84" s="7" t="s">
        <v>57</v>
      </c>
      <c r="D84" s="7">
        <v>1992</v>
      </c>
      <c r="E84" s="10" t="s">
        <v>91</v>
      </c>
      <c r="F84" s="11">
        <v>67.38962044926414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f>SUM(F84:K84)-MIN(F84:K84)</f>
        <v>67.38962044926414</v>
      </c>
    </row>
    <row r="85" spans="1:12" ht="12.75">
      <c r="A85" s="7">
        <v>80</v>
      </c>
      <c r="B85" s="7" t="s">
        <v>147</v>
      </c>
      <c r="C85" s="7" t="s">
        <v>148</v>
      </c>
      <c r="D85" s="7">
        <v>1994</v>
      </c>
      <c r="E85" s="7" t="s">
        <v>91</v>
      </c>
      <c r="F85" s="11">
        <v>0</v>
      </c>
      <c r="G85" s="11">
        <v>67.03096539162115</v>
      </c>
      <c r="H85" s="11">
        <v>0</v>
      </c>
      <c r="I85" s="11">
        <v>0</v>
      </c>
      <c r="J85" s="11">
        <v>0</v>
      </c>
      <c r="K85" s="11">
        <v>0</v>
      </c>
      <c r="L85" s="11">
        <f>SUM(F85:K85)-MIN(F85:K85)</f>
        <v>67.03096539162115</v>
      </c>
    </row>
    <row r="86" spans="1:12" ht="12.75">
      <c r="A86" s="7">
        <v>81</v>
      </c>
      <c r="B86" s="7" t="s">
        <v>150</v>
      </c>
      <c r="C86" s="7" t="s">
        <v>151</v>
      </c>
      <c r="D86" s="7">
        <v>1991</v>
      </c>
      <c r="E86" s="7" t="s">
        <v>91</v>
      </c>
      <c r="F86" s="11">
        <v>0</v>
      </c>
      <c r="G86" s="11">
        <v>66.55092592592592</v>
      </c>
      <c r="H86" s="11">
        <v>0</v>
      </c>
      <c r="I86" s="11">
        <v>0</v>
      </c>
      <c r="J86" s="11">
        <v>0</v>
      </c>
      <c r="K86" s="11">
        <v>0</v>
      </c>
      <c r="L86" s="11">
        <f>SUM(F86:K86)-MIN(F86:K86)</f>
        <v>66.55092592592592</v>
      </c>
    </row>
    <row r="87" spans="1:12" ht="12.75">
      <c r="A87" s="7">
        <v>82</v>
      </c>
      <c r="B87" s="7" t="s">
        <v>196</v>
      </c>
      <c r="C87" s="7" t="s">
        <v>197</v>
      </c>
      <c r="D87" s="7">
        <v>1976</v>
      </c>
      <c r="E87" s="7" t="s">
        <v>95</v>
      </c>
      <c r="F87" s="11">
        <v>0</v>
      </c>
      <c r="G87" s="11">
        <v>0</v>
      </c>
      <c r="H87" s="11">
        <v>66.10275689223056</v>
      </c>
      <c r="I87" s="11">
        <v>0</v>
      </c>
      <c r="J87" s="11">
        <v>0</v>
      </c>
      <c r="K87" s="11">
        <v>0</v>
      </c>
      <c r="L87" s="11">
        <f>SUM(F87:K87)-MIN(F87:K87)</f>
        <v>66.10275689223056</v>
      </c>
    </row>
    <row r="88" spans="1:12" ht="12.75">
      <c r="A88" s="7">
        <v>83</v>
      </c>
      <c r="B88" s="7" t="s">
        <v>174</v>
      </c>
      <c r="C88" s="7" t="s">
        <v>175</v>
      </c>
      <c r="D88" s="7">
        <v>1952</v>
      </c>
      <c r="E88" s="7" t="s">
        <v>143</v>
      </c>
      <c r="F88" s="11">
        <v>0</v>
      </c>
      <c r="G88" s="11">
        <v>65.84723127422839</v>
      </c>
      <c r="H88" s="11">
        <v>0</v>
      </c>
      <c r="I88" s="11">
        <v>0</v>
      </c>
      <c r="J88" s="11">
        <v>0</v>
      </c>
      <c r="K88" s="11">
        <v>0</v>
      </c>
      <c r="L88" s="11">
        <f>SUM(F88:K88)-MIN(F88:K88)</f>
        <v>65.84723127422839</v>
      </c>
    </row>
    <row r="89" spans="1:12" ht="12.75">
      <c r="A89" s="7">
        <v>84</v>
      </c>
      <c r="B89" s="7" t="s">
        <v>167</v>
      </c>
      <c r="C89" s="7" t="s">
        <v>168</v>
      </c>
      <c r="D89" s="7">
        <v>1955</v>
      </c>
      <c r="E89" s="7" t="s">
        <v>94</v>
      </c>
      <c r="F89" s="11">
        <v>0</v>
      </c>
      <c r="G89" s="11">
        <v>65.8252624048959</v>
      </c>
      <c r="H89" s="11">
        <v>0</v>
      </c>
      <c r="I89" s="11">
        <v>0</v>
      </c>
      <c r="J89" s="11">
        <v>0</v>
      </c>
      <c r="K89" s="11">
        <v>0</v>
      </c>
      <c r="L89" s="11">
        <f>SUM(F89:K89)-MIN(F89:K89)</f>
        <v>65.8252624048959</v>
      </c>
    </row>
    <row r="90" spans="1:12" ht="12.75">
      <c r="A90" s="7">
        <v>85</v>
      </c>
      <c r="B90" s="7" t="s">
        <v>212</v>
      </c>
      <c r="C90" s="7" t="s">
        <v>259</v>
      </c>
      <c r="D90" s="7">
        <v>1960</v>
      </c>
      <c r="E90" s="7"/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65.29934550923508</v>
      </c>
      <c r="L90" s="11">
        <f>SUM(F90:K90)-MIN(F90:K90)</f>
        <v>65.29934550923508</v>
      </c>
    </row>
    <row r="91" spans="1:12" ht="12.75">
      <c r="A91" s="7">
        <v>86</v>
      </c>
      <c r="B91" s="7" t="s">
        <v>268</v>
      </c>
      <c r="C91" s="7" t="s">
        <v>269</v>
      </c>
      <c r="D91" s="7">
        <v>1965</v>
      </c>
      <c r="E91" s="7" t="s">
        <v>254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65.17683221831133</v>
      </c>
      <c r="L91" s="11">
        <f>SUM(F91:K91)-MIN(F91:K91)</f>
        <v>65.17683221831133</v>
      </c>
    </row>
    <row r="92" spans="1:12" ht="12.75">
      <c r="A92" s="7">
        <v>87</v>
      </c>
      <c r="B92" s="7" t="s">
        <v>234</v>
      </c>
      <c r="C92" s="7" t="s">
        <v>235</v>
      </c>
      <c r="D92" s="7">
        <v>1957</v>
      </c>
      <c r="E92" s="7" t="s">
        <v>230</v>
      </c>
      <c r="F92" s="11">
        <v>0</v>
      </c>
      <c r="G92" s="11">
        <v>0</v>
      </c>
      <c r="H92" s="11">
        <v>0</v>
      </c>
      <c r="I92" s="11">
        <v>0</v>
      </c>
      <c r="J92" s="11">
        <v>64.51400017260138</v>
      </c>
      <c r="K92" s="11">
        <v>0</v>
      </c>
      <c r="L92" s="11">
        <f>SUM(F92:K92)-MIN(F92:K92)</f>
        <v>64.51400017260138</v>
      </c>
    </row>
    <row r="93" spans="1:12" ht="12.75">
      <c r="A93" s="7">
        <v>88</v>
      </c>
      <c r="B93" s="7" t="s">
        <v>135</v>
      </c>
      <c r="C93" s="7" t="s">
        <v>136</v>
      </c>
      <c r="D93" s="7"/>
      <c r="E93" s="10"/>
      <c r="F93" s="11">
        <v>0</v>
      </c>
      <c r="G93" s="11">
        <v>64.29070580013978</v>
      </c>
      <c r="H93" s="11">
        <v>0</v>
      </c>
      <c r="I93" s="11">
        <v>0</v>
      </c>
      <c r="J93" s="11">
        <v>0</v>
      </c>
      <c r="K93" s="11">
        <v>0</v>
      </c>
      <c r="L93" s="11">
        <f>SUM(F93:K93)-MIN(F93:K93)</f>
        <v>64.29070580013978</v>
      </c>
    </row>
    <row r="94" spans="1:12" ht="12.75">
      <c r="A94" s="7">
        <v>89</v>
      </c>
      <c r="B94" s="7" t="s">
        <v>260</v>
      </c>
      <c r="C94" s="7" t="s">
        <v>261</v>
      </c>
      <c r="D94" s="7">
        <v>1975</v>
      </c>
      <c r="E94" s="7"/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64.22844051710031</v>
      </c>
      <c r="L94" s="11">
        <f>SUM(F94:K94)-MIN(F94:K94)</f>
        <v>64.22844051710031</v>
      </c>
    </row>
    <row r="95" spans="1:12" ht="12.75">
      <c r="A95" s="7">
        <v>90</v>
      </c>
      <c r="B95" s="7" t="s">
        <v>232</v>
      </c>
      <c r="C95" s="7" t="s">
        <v>233</v>
      </c>
      <c r="D95" s="7">
        <v>1993</v>
      </c>
      <c r="E95" s="7" t="s">
        <v>91</v>
      </c>
      <c r="F95" s="11">
        <v>0</v>
      </c>
      <c r="G95" s="11">
        <v>0</v>
      </c>
      <c r="H95" s="11">
        <v>0</v>
      </c>
      <c r="I95" s="11">
        <v>0</v>
      </c>
      <c r="J95" s="11">
        <v>64.1025641025641</v>
      </c>
      <c r="K95" s="11">
        <v>0</v>
      </c>
      <c r="L95" s="11">
        <f>SUM(F95:K95)-MIN(F95:K95)</f>
        <v>64.1025641025641</v>
      </c>
    </row>
    <row r="96" spans="1:12" ht="12.75">
      <c r="A96" s="7">
        <v>91</v>
      </c>
      <c r="B96" s="7" t="s">
        <v>43</v>
      </c>
      <c r="C96" s="7" t="s">
        <v>164</v>
      </c>
      <c r="D96" s="7"/>
      <c r="E96" s="7" t="s">
        <v>90</v>
      </c>
      <c r="F96" s="11">
        <v>0</v>
      </c>
      <c r="G96" s="11">
        <v>64.05004592109816</v>
      </c>
      <c r="H96" s="11">
        <v>0</v>
      </c>
      <c r="I96" s="11">
        <v>0</v>
      </c>
      <c r="J96" s="11">
        <v>0</v>
      </c>
      <c r="K96" s="11">
        <v>0</v>
      </c>
      <c r="L96" s="11">
        <f>SUM(F96:K96)-MIN(F96:K96)</f>
        <v>64.05004592109816</v>
      </c>
    </row>
    <row r="97" spans="1:12" ht="12.75">
      <c r="A97" s="7">
        <v>92</v>
      </c>
      <c r="B97" s="7" t="s">
        <v>212</v>
      </c>
      <c r="C97" s="7" t="s">
        <v>229</v>
      </c>
      <c r="D97" s="7">
        <v>1976</v>
      </c>
      <c r="E97" s="7" t="s">
        <v>230</v>
      </c>
      <c r="F97" s="11">
        <v>0</v>
      </c>
      <c r="G97" s="11">
        <v>0</v>
      </c>
      <c r="H97" s="11">
        <v>0</v>
      </c>
      <c r="I97" s="11">
        <v>0</v>
      </c>
      <c r="J97" s="11">
        <v>63.71866295264622</v>
      </c>
      <c r="K97" s="11">
        <v>0</v>
      </c>
      <c r="L97" s="11">
        <f>SUM(F97:K97)-MIN(F97:K97)</f>
        <v>63.71866295264622</v>
      </c>
    </row>
    <row r="98" spans="1:12" ht="12.75">
      <c r="A98" s="7">
        <v>93</v>
      </c>
      <c r="B98" s="7" t="s">
        <v>15</v>
      </c>
      <c r="C98" s="7" t="s">
        <v>264</v>
      </c>
      <c r="D98" s="7">
        <v>1956</v>
      </c>
      <c r="E98" s="7"/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63.54290295387885</v>
      </c>
      <c r="L98" s="11">
        <f>SUM(F98:K98)-MIN(F98:K98)</f>
        <v>63.54290295387885</v>
      </c>
    </row>
    <row r="99" spans="1:12" ht="12.75">
      <c r="A99" s="7">
        <v>94</v>
      </c>
      <c r="B99" s="7" t="s">
        <v>199</v>
      </c>
      <c r="C99" s="7" t="s">
        <v>200</v>
      </c>
      <c r="D99" s="7">
        <v>1966</v>
      </c>
      <c r="E99" s="7" t="s">
        <v>95</v>
      </c>
      <c r="F99" s="11">
        <v>0</v>
      </c>
      <c r="G99" s="11">
        <v>0</v>
      </c>
      <c r="H99" s="11">
        <v>63.3219473869643</v>
      </c>
      <c r="I99" s="11">
        <v>0</v>
      </c>
      <c r="J99" s="11">
        <v>0</v>
      </c>
      <c r="K99" s="11">
        <v>0</v>
      </c>
      <c r="L99" s="11">
        <f>SUM(F99:K99)-MIN(F99:K99)</f>
        <v>63.3219473869643</v>
      </c>
    </row>
    <row r="100" spans="1:12" ht="12.75">
      <c r="A100" s="7">
        <v>95</v>
      </c>
      <c r="B100" s="7" t="s">
        <v>137</v>
      </c>
      <c r="C100" s="7" t="s">
        <v>138</v>
      </c>
      <c r="D100" s="7">
        <v>1975</v>
      </c>
      <c r="E100" s="10"/>
      <c r="F100" s="11">
        <v>0</v>
      </c>
      <c r="G100" s="11">
        <v>62.84153005464482</v>
      </c>
      <c r="H100" s="11">
        <v>0</v>
      </c>
      <c r="I100" s="11">
        <v>0</v>
      </c>
      <c r="J100" s="11">
        <v>0</v>
      </c>
      <c r="K100" s="11">
        <v>0</v>
      </c>
      <c r="L100" s="11">
        <f>SUM(F100:K100)-MIN(F100:K100)</f>
        <v>62.84153005464482</v>
      </c>
    </row>
    <row r="101" spans="1:12" ht="12.75">
      <c r="A101" s="7">
        <v>96</v>
      </c>
      <c r="B101" s="7" t="s">
        <v>257</v>
      </c>
      <c r="C101" s="7" t="s">
        <v>258</v>
      </c>
      <c r="D101" s="7">
        <v>1983</v>
      </c>
      <c r="E101" s="7"/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61.61695447409733</v>
      </c>
      <c r="L101" s="11">
        <f>SUM(F101:K101)-MIN(F101:K101)</f>
        <v>61.61695447409733</v>
      </c>
    </row>
    <row r="102" spans="1:12" ht="12.75">
      <c r="A102" s="7">
        <v>97</v>
      </c>
      <c r="B102" s="7" t="s">
        <v>35</v>
      </c>
      <c r="C102" s="7" t="s">
        <v>99</v>
      </c>
      <c r="D102" s="7">
        <v>1971</v>
      </c>
      <c r="E102" s="10" t="s">
        <v>95</v>
      </c>
      <c r="F102" s="11">
        <v>60.8817354793562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f>SUM(F102:K102)-MIN(F102:K102)</f>
        <v>60.8817354793562</v>
      </c>
    </row>
    <row r="103" spans="1:12" ht="12.75">
      <c r="A103" s="7">
        <v>98</v>
      </c>
      <c r="B103" s="7" t="s">
        <v>215</v>
      </c>
      <c r="C103" s="7" t="s">
        <v>216</v>
      </c>
      <c r="D103" s="7">
        <v>1971</v>
      </c>
      <c r="E103" s="7" t="s">
        <v>181</v>
      </c>
      <c r="F103" s="11">
        <v>0</v>
      </c>
      <c r="G103" s="11">
        <v>0</v>
      </c>
      <c r="H103" s="11">
        <v>0</v>
      </c>
      <c r="I103" s="11">
        <v>59.677419354838705</v>
      </c>
      <c r="J103" s="11">
        <v>0</v>
      </c>
      <c r="K103" s="11">
        <v>0</v>
      </c>
      <c r="L103" s="11">
        <f>SUM(F103:K103)-MIN(F103:K103)</f>
        <v>59.677419354838705</v>
      </c>
    </row>
    <row r="104" spans="1:12" ht="12.75">
      <c r="A104" s="7">
        <v>99</v>
      </c>
      <c r="B104" s="7" t="s">
        <v>64</v>
      </c>
      <c r="C104" s="7" t="s">
        <v>103</v>
      </c>
      <c r="D104" s="7">
        <v>1963</v>
      </c>
      <c r="E104" s="10" t="s">
        <v>94</v>
      </c>
      <c r="F104" s="11">
        <v>59.43288729065277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f>SUM(F104:K104)-MIN(F104:K104)</f>
        <v>59.43288729065277</v>
      </c>
    </row>
    <row r="105" spans="1:12" ht="12.75">
      <c r="A105" s="7">
        <v>100</v>
      </c>
      <c r="B105" s="7" t="s">
        <v>104</v>
      </c>
      <c r="C105" s="7" t="s">
        <v>105</v>
      </c>
      <c r="D105" s="7">
        <v>1963</v>
      </c>
      <c r="E105" s="10" t="s">
        <v>92</v>
      </c>
      <c r="F105" s="11">
        <v>58.31355587752386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f>SUM(F105:K105)-MIN(F105:K105)</f>
        <v>58.31355587752386</v>
      </c>
    </row>
    <row r="106" spans="1:12" ht="12.75">
      <c r="A106" s="7">
        <v>101</v>
      </c>
      <c r="B106" s="7" t="s">
        <v>160</v>
      </c>
      <c r="C106" s="7" t="s">
        <v>186</v>
      </c>
      <c r="D106" s="7"/>
      <c r="E106" s="7" t="s">
        <v>161</v>
      </c>
      <c r="F106" s="11">
        <v>0</v>
      </c>
      <c r="G106" s="11">
        <v>58.227848101265835</v>
      </c>
      <c r="H106" s="11">
        <v>0</v>
      </c>
      <c r="I106" s="11">
        <v>0</v>
      </c>
      <c r="J106" s="11">
        <v>0</v>
      </c>
      <c r="K106" s="11">
        <v>0</v>
      </c>
      <c r="L106" s="11">
        <f>SUM(F106:K106)-MIN(F106:K106)</f>
        <v>58.227848101265835</v>
      </c>
    </row>
    <row r="107" spans="1:12" ht="12.75">
      <c r="A107" s="7">
        <v>102</v>
      </c>
      <c r="B107" s="7" t="s">
        <v>266</v>
      </c>
      <c r="C107" s="7" t="s">
        <v>267</v>
      </c>
      <c r="D107" s="7"/>
      <c r="E107" s="7"/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58.0817843316063</v>
      </c>
      <c r="L107" s="11">
        <f>SUM(F107:K107)-MIN(F107:K107)</f>
        <v>58.0817843316063</v>
      </c>
    </row>
    <row r="108" spans="1:12" ht="12.75">
      <c r="A108" s="7">
        <v>103</v>
      </c>
      <c r="B108" s="7" t="s">
        <v>247</v>
      </c>
      <c r="C108" s="7" t="s">
        <v>248</v>
      </c>
      <c r="D108" s="7">
        <v>1954</v>
      </c>
      <c r="E108" s="7" t="s">
        <v>94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58.01525882602392</v>
      </c>
      <c r="L108" s="11">
        <f>SUM(F108:K108)-MIN(F108:K108)</f>
        <v>58.01525882602392</v>
      </c>
    </row>
    <row r="109" spans="1:12" ht="12.75">
      <c r="A109" s="7">
        <v>104</v>
      </c>
      <c r="B109" s="7" t="s">
        <v>262</v>
      </c>
      <c r="C109" s="7" t="s">
        <v>263</v>
      </c>
      <c r="D109" s="7">
        <v>1984</v>
      </c>
      <c r="E109" s="7" t="s">
        <v>254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57.97636632200886</v>
      </c>
      <c r="L109" s="11">
        <f>SUM(F109:K109)-MIN(F109:K109)</f>
        <v>57.97636632200886</v>
      </c>
    </row>
    <row r="110" spans="1:12" ht="12.75">
      <c r="A110" s="7">
        <v>105</v>
      </c>
      <c r="B110" s="7" t="s">
        <v>71</v>
      </c>
      <c r="C110" s="7" t="s">
        <v>72</v>
      </c>
      <c r="D110" s="7">
        <v>1992</v>
      </c>
      <c r="E110" s="10" t="s">
        <v>92</v>
      </c>
      <c r="F110" s="11">
        <v>57.46367239101717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f>SUM(F110:K110)-MIN(F110:K110)</f>
        <v>57.46367239101717</v>
      </c>
    </row>
    <row r="111" spans="1:12" ht="12.75">
      <c r="A111" s="7">
        <v>106</v>
      </c>
      <c r="B111" s="7" t="s">
        <v>100</v>
      </c>
      <c r="C111" s="7" t="s">
        <v>166</v>
      </c>
      <c r="D111" s="7">
        <v>1959</v>
      </c>
      <c r="E111" s="7" t="s">
        <v>94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56.148624909446944</v>
      </c>
      <c r="L111" s="11">
        <f>SUM(F111:K111)-MIN(F111:K111)</f>
        <v>56.148624909446944</v>
      </c>
    </row>
    <row r="112" spans="1:12" ht="12.75">
      <c r="A112" s="7">
        <v>107</v>
      </c>
      <c r="B112" s="7" t="s">
        <v>222</v>
      </c>
      <c r="C112" s="7" t="s">
        <v>223</v>
      </c>
      <c r="D112" s="7">
        <v>1977</v>
      </c>
      <c r="E112" s="7" t="s">
        <v>95</v>
      </c>
      <c r="F112" s="11">
        <v>0</v>
      </c>
      <c r="G112" s="11">
        <v>0</v>
      </c>
      <c r="H112" s="11">
        <v>0</v>
      </c>
      <c r="I112" s="11">
        <v>54.75640797963652</v>
      </c>
      <c r="J112" s="11">
        <v>0</v>
      </c>
      <c r="K112" s="11">
        <v>0</v>
      </c>
      <c r="L112" s="11">
        <f>SUM(F112:K112)-MIN(F112:K112)</f>
        <v>54.75640797963652</v>
      </c>
    </row>
    <row r="113" spans="1:12" ht="12.75">
      <c r="A113" s="7">
        <v>108</v>
      </c>
      <c r="B113" s="7" t="s">
        <v>178</v>
      </c>
      <c r="C113" s="7" t="s">
        <v>179</v>
      </c>
      <c r="D113" s="7">
        <v>1960</v>
      </c>
      <c r="E113" s="7" t="s">
        <v>94</v>
      </c>
      <c r="F113" s="11">
        <v>0</v>
      </c>
      <c r="G113" s="11">
        <v>54.519991769851686</v>
      </c>
      <c r="H113" s="11">
        <v>0</v>
      </c>
      <c r="I113" s="11">
        <v>0</v>
      </c>
      <c r="J113" s="11">
        <v>0</v>
      </c>
      <c r="K113" s="11">
        <v>0</v>
      </c>
      <c r="L113" s="11">
        <f>SUM(F113:K113)-MIN(F113:K113)</f>
        <v>54.519991769851686</v>
      </c>
    </row>
    <row r="114" spans="1:12" ht="12.75">
      <c r="A114" s="7">
        <v>109</v>
      </c>
      <c r="B114" s="7" t="s">
        <v>236</v>
      </c>
      <c r="C114" s="7" t="s">
        <v>237</v>
      </c>
      <c r="D114" s="7">
        <v>1975</v>
      </c>
      <c r="E114" s="7" t="s">
        <v>95</v>
      </c>
      <c r="F114" s="11">
        <v>0</v>
      </c>
      <c r="G114" s="11">
        <v>0</v>
      </c>
      <c r="H114" s="11">
        <v>0</v>
      </c>
      <c r="I114" s="11">
        <v>0</v>
      </c>
      <c r="J114" s="11">
        <v>54.46428571428571</v>
      </c>
      <c r="K114" s="11">
        <v>0</v>
      </c>
      <c r="L114" s="11">
        <f>SUM(F114:K114)-MIN(F114:K114)</f>
        <v>54.46428571428571</v>
      </c>
    </row>
    <row r="115" spans="1:12" ht="12.75">
      <c r="A115" s="7">
        <v>110</v>
      </c>
      <c r="B115" s="7" t="s">
        <v>272</v>
      </c>
      <c r="C115" s="7" t="s">
        <v>265</v>
      </c>
      <c r="D115" s="7">
        <v>1993</v>
      </c>
      <c r="E115" s="7" t="s">
        <v>252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53.04054054054055</v>
      </c>
      <c r="L115" s="11">
        <f>SUM(F115:K115)-MIN(F115:K115)</f>
        <v>53.04054054054055</v>
      </c>
    </row>
    <row r="116" spans="1:12" ht="12.75">
      <c r="A116" s="7">
        <v>111</v>
      </c>
      <c r="B116" s="7" t="s">
        <v>182</v>
      </c>
      <c r="C116" s="7" t="s">
        <v>58</v>
      </c>
      <c r="D116" s="7">
        <v>1984</v>
      </c>
      <c r="E116" s="7"/>
      <c r="F116" s="11">
        <v>0</v>
      </c>
      <c r="G116" s="11">
        <v>52.28758169934641</v>
      </c>
      <c r="H116" s="11">
        <v>0</v>
      </c>
      <c r="I116" s="11">
        <v>0</v>
      </c>
      <c r="J116" s="11">
        <v>0</v>
      </c>
      <c r="K116" s="11">
        <v>0</v>
      </c>
      <c r="L116" s="11">
        <f>SUM(F116:K116)-MIN(F116:K116)</f>
        <v>52.28758169934641</v>
      </c>
    </row>
    <row r="117" spans="1:12" ht="12.75">
      <c r="A117" s="7">
        <v>112</v>
      </c>
      <c r="B117" s="7" t="s">
        <v>176</v>
      </c>
      <c r="C117" s="7" t="s">
        <v>177</v>
      </c>
      <c r="D117" s="7">
        <v>1974</v>
      </c>
      <c r="E117" s="7" t="s">
        <v>94</v>
      </c>
      <c r="F117" s="11">
        <v>0</v>
      </c>
      <c r="G117" s="11">
        <v>50.19094380796509</v>
      </c>
      <c r="H117" s="11">
        <v>0</v>
      </c>
      <c r="I117" s="11">
        <v>0</v>
      </c>
      <c r="J117" s="11">
        <v>0</v>
      </c>
      <c r="K117" s="11">
        <v>0</v>
      </c>
      <c r="L117" s="11">
        <f>SUM(F117:K117)-MIN(F117:K117)</f>
        <v>50.19094380796509</v>
      </c>
    </row>
    <row r="118" spans="1:12" ht="12.75">
      <c r="A118" s="7">
        <v>113</v>
      </c>
      <c r="B118" s="7" t="s">
        <v>106</v>
      </c>
      <c r="C118" s="7" t="s">
        <v>72</v>
      </c>
      <c r="D118" s="7">
        <v>1994</v>
      </c>
      <c r="E118" s="10" t="s">
        <v>92</v>
      </c>
      <c r="F118" s="11">
        <v>47.33405875952123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f>SUM(F118:K118)-MIN(F118:K118)</f>
        <v>47.33405875952123</v>
      </c>
    </row>
  </sheetData>
  <mergeCells count="2">
    <mergeCell ref="A2:F2"/>
    <mergeCell ref="A3:F3"/>
  </mergeCells>
  <printOptions/>
  <pageMargins left="0.17" right="0.43" top="1" bottom="1" header="0.5" footer="0.5"/>
  <pageSetup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AX6"/>
  <sheetViews>
    <sheetView workbookViewId="0" topLeftCell="K1">
      <selection activeCell="Z6" sqref="Z6"/>
    </sheetView>
  </sheetViews>
  <sheetFormatPr defaultColWidth="9.140625" defaultRowHeight="12.75"/>
  <sheetData>
    <row r="4" spans="1:50" ht="12.75">
      <c r="A4" s="3" t="s">
        <v>11</v>
      </c>
      <c r="B4" s="4" t="s">
        <v>12</v>
      </c>
      <c r="C4" s="4">
        <v>35</v>
      </c>
      <c r="D4" s="4">
        <v>36</v>
      </c>
      <c r="E4" s="4">
        <v>37</v>
      </c>
      <c r="F4" s="4">
        <v>38</v>
      </c>
      <c r="G4" s="4">
        <v>39</v>
      </c>
      <c r="H4" s="4">
        <v>40</v>
      </c>
      <c r="I4" s="4">
        <v>41</v>
      </c>
      <c r="J4" s="4">
        <v>42</v>
      </c>
      <c r="K4" s="4">
        <v>43</v>
      </c>
      <c r="L4" s="4">
        <v>44</v>
      </c>
      <c r="M4" s="4">
        <v>45</v>
      </c>
      <c r="N4" s="4">
        <v>46</v>
      </c>
      <c r="O4" s="4">
        <v>47</v>
      </c>
      <c r="P4" s="4">
        <v>48</v>
      </c>
      <c r="Q4" s="4">
        <v>49</v>
      </c>
      <c r="R4" s="4">
        <v>50</v>
      </c>
      <c r="S4" s="4">
        <v>51</v>
      </c>
      <c r="T4" s="4">
        <v>52</v>
      </c>
      <c r="U4" s="4">
        <v>53</v>
      </c>
      <c r="V4" s="4">
        <v>54</v>
      </c>
      <c r="W4" s="4">
        <v>55</v>
      </c>
      <c r="X4" s="4">
        <v>56</v>
      </c>
      <c r="Y4" s="4">
        <v>57</v>
      </c>
      <c r="Z4" s="4">
        <v>58</v>
      </c>
      <c r="AA4" s="4">
        <v>59</v>
      </c>
      <c r="AB4" s="4">
        <v>60</v>
      </c>
      <c r="AC4" s="4">
        <v>61</v>
      </c>
      <c r="AD4" s="4">
        <v>62</v>
      </c>
      <c r="AE4" s="4">
        <v>63</v>
      </c>
      <c r="AF4" s="4">
        <v>64</v>
      </c>
      <c r="AG4" s="4">
        <v>65</v>
      </c>
      <c r="AH4" s="4">
        <v>66</v>
      </c>
      <c r="AI4" s="4">
        <v>67</v>
      </c>
      <c r="AJ4" s="4">
        <v>68</v>
      </c>
      <c r="AK4" s="4">
        <v>69</v>
      </c>
      <c r="AL4" s="4">
        <v>70</v>
      </c>
      <c r="AM4" s="4">
        <v>71</v>
      </c>
      <c r="AN4" s="4">
        <v>72</v>
      </c>
      <c r="AO4" s="4">
        <v>73</v>
      </c>
      <c r="AP4" s="4">
        <v>74</v>
      </c>
      <c r="AQ4" s="4">
        <v>75</v>
      </c>
      <c r="AR4" s="4">
        <v>76</v>
      </c>
      <c r="AS4" s="4">
        <v>77</v>
      </c>
      <c r="AT4" s="4">
        <v>78</v>
      </c>
      <c r="AU4" s="4">
        <v>79</v>
      </c>
      <c r="AV4" s="4">
        <v>80</v>
      </c>
      <c r="AW4" s="4">
        <v>85</v>
      </c>
      <c r="AX4" s="4">
        <v>90</v>
      </c>
    </row>
    <row r="5" spans="1:50" ht="12.75">
      <c r="A5" s="5" t="s">
        <v>13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5.7</v>
      </c>
      <c r="I5" s="6">
        <v>6.3</v>
      </c>
      <c r="J5" s="6">
        <v>7.51</v>
      </c>
      <c r="K5" s="6">
        <v>7.9</v>
      </c>
      <c r="L5" s="6">
        <v>8.13</v>
      </c>
      <c r="M5" s="6">
        <v>8.75</v>
      </c>
      <c r="N5" s="6">
        <v>9.36</v>
      </c>
      <c r="O5" s="6">
        <v>9.98</v>
      </c>
      <c r="P5" s="6">
        <v>10.62</v>
      </c>
      <c r="Q5" s="6">
        <v>11.28</v>
      </c>
      <c r="R5" s="6">
        <v>11.96</v>
      </c>
      <c r="S5" s="6">
        <v>12.65</v>
      </c>
      <c r="T5" s="6">
        <v>13.36</v>
      </c>
      <c r="U5" s="6">
        <v>14.09</v>
      </c>
      <c r="V5" s="6">
        <v>14.83</v>
      </c>
      <c r="W5" s="6">
        <v>15.59</v>
      </c>
      <c r="X5" s="6">
        <v>16.38</v>
      </c>
      <c r="Y5" s="6">
        <v>17.18</v>
      </c>
      <c r="Z5" s="6">
        <v>17.99</v>
      </c>
      <c r="AA5" s="6">
        <v>18.8</v>
      </c>
      <c r="AB5" s="6">
        <v>19.62</v>
      </c>
      <c r="AC5" s="6">
        <v>20.44</v>
      </c>
      <c r="AD5" s="6">
        <v>21.26</v>
      </c>
      <c r="AE5" s="6">
        <v>22.1</v>
      </c>
      <c r="AF5" s="6">
        <v>22.94</v>
      </c>
      <c r="AG5" s="6">
        <v>23.78</v>
      </c>
      <c r="AH5" s="6">
        <v>24.63</v>
      </c>
      <c r="AI5" s="6">
        <v>25.49</v>
      </c>
      <c r="AJ5" s="6">
        <v>26.35</v>
      </c>
      <c r="AK5" s="6">
        <v>27.21</v>
      </c>
      <c r="AL5" s="6">
        <v>28.08</v>
      </c>
      <c r="AM5" s="6">
        <v>28.94</v>
      </c>
      <c r="AN5" s="6">
        <v>29.81</v>
      </c>
      <c r="AO5" s="6">
        <v>30.68</v>
      </c>
      <c r="AP5" s="6">
        <v>31.56</v>
      </c>
      <c r="AQ5" s="6">
        <v>32.43</v>
      </c>
      <c r="AR5" s="6">
        <v>33.3</v>
      </c>
      <c r="AS5" s="6">
        <v>34.18</v>
      </c>
      <c r="AT5" s="6">
        <v>35.05</v>
      </c>
      <c r="AU5" s="6">
        <v>35.94</v>
      </c>
      <c r="AV5" s="6">
        <v>36.62</v>
      </c>
      <c r="AW5" s="6">
        <v>41.26</v>
      </c>
      <c r="AX5" s="6">
        <v>45.73</v>
      </c>
    </row>
    <row r="6" spans="1:50" ht="12.75">
      <c r="A6" s="5" t="s">
        <v>14</v>
      </c>
      <c r="B6" s="6">
        <v>10</v>
      </c>
      <c r="C6" s="6">
        <v>13.04</v>
      </c>
      <c r="D6" s="6">
        <v>13.67</v>
      </c>
      <c r="E6" s="6">
        <v>14.32</v>
      </c>
      <c r="F6" s="6">
        <v>14.96</v>
      </c>
      <c r="G6" s="6">
        <v>15.61</v>
      </c>
      <c r="H6" s="6">
        <v>16.27</v>
      </c>
      <c r="I6" s="6">
        <v>16.93</v>
      </c>
      <c r="J6" s="6">
        <v>17.59</v>
      </c>
      <c r="K6" s="6">
        <v>18.26</v>
      </c>
      <c r="L6" s="6">
        <v>18.94</v>
      </c>
      <c r="M6" s="6">
        <v>19.63</v>
      </c>
      <c r="N6" s="6">
        <v>20.3</v>
      </c>
      <c r="O6" s="6">
        <v>20.98</v>
      </c>
      <c r="P6" s="6">
        <v>21.69</v>
      </c>
      <c r="Q6" s="6">
        <v>22.41</v>
      </c>
      <c r="R6" s="6">
        <v>23.16</v>
      </c>
      <c r="S6" s="6">
        <v>23.92</v>
      </c>
      <c r="T6" s="6">
        <v>24.7</v>
      </c>
      <c r="U6" s="6">
        <v>25.5</v>
      </c>
      <c r="V6" s="6">
        <v>26.31</v>
      </c>
      <c r="W6" s="6">
        <v>27.15</v>
      </c>
      <c r="X6" s="6">
        <v>28.02</v>
      </c>
      <c r="Y6" s="6">
        <v>28.9</v>
      </c>
      <c r="Z6" s="6">
        <v>29.79</v>
      </c>
      <c r="AA6" s="6">
        <v>30.68</v>
      </c>
      <c r="AB6" s="6">
        <v>31.58</v>
      </c>
      <c r="AC6" s="6">
        <v>32.48</v>
      </c>
      <c r="AD6" s="6">
        <v>33.39</v>
      </c>
      <c r="AE6" s="6">
        <v>34.31</v>
      </c>
      <c r="AF6" s="6">
        <v>35.23</v>
      </c>
      <c r="AG6" s="6">
        <v>36.16</v>
      </c>
      <c r="AH6" s="6">
        <v>37.1</v>
      </c>
      <c r="AI6" s="6">
        <v>38.04</v>
      </c>
      <c r="AJ6" s="6">
        <v>38.99</v>
      </c>
      <c r="AK6" s="6">
        <v>39.94</v>
      </c>
      <c r="AL6" s="6">
        <v>40.89</v>
      </c>
      <c r="AM6" s="6">
        <v>41.84</v>
      </c>
      <c r="AN6" s="6">
        <v>42.79</v>
      </c>
      <c r="AO6" s="6">
        <v>43.75</v>
      </c>
      <c r="AP6" s="6">
        <v>44.75</v>
      </c>
      <c r="AQ6" s="6">
        <v>45.67</v>
      </c>
      <c r="AR6" s="6">
        <v>46.63</v>
      </c>
      <c r="AS6" s="6">
        <v>47.59</v>
      </c>
      <c r="AT6" s="6">
        <v>48.86</v>
      </c>
      <c r="AU6" s="6">
        <v>49.53</v>
      </c>
      <c r="AV6" s="6">
        <v>50.5</v>
      </c>
      <c r="AW6" s="6">
        <v>55.39</v>
      </c>
      <c r="AX6" s="6">
        <v>61.3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Loncar</dc:creator>
  <cp:keywords/>
  <dc:description/>
  <cp:lastModifiedBy>ivanl</cp:lastModifiedBy>
  <cp:lastPrinted>2009-02-22T13:41:25Z</cp:lastPrinted>
  <dcterms:created xsi:type="dcterms:W3CDTF">2005-12-12T14:23:12Z</dcterms:created>
  <dcterms:modified xsi:type="dcterms:W3CDTF">2009-02-22T18:42:14Z</dcterms:modified>
  <cp:category/>
  <cp:version/>
  <cp:contentType/>
  <cp:contentStatus/>
</cp:coreProperties>
</file>